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Įvadas (0)" sheetId="1" r:id="rId4"/>
    <sheet state="visible" name="DI sistemos pasas (1-5)" sheetId="2" r:id="rId5"/>
    <sheet state="visible" name="DI naudojimo scenarijai (6)" sheetId="3" r:id="rId6"/>
    <sheet state="visible" name="DI naud. scenarijus A (nukopiju" sheetId="4" r:id="rId7"/>
    <sheet state="visible" name="Apsvarstytos grėsmės (7)" sheetId="5" r:id="rId8"/>
    <sheet state="visible" name="Įvertintos grėsmės (G)" sheetId="6" r:id="rId9"/>
    <sheet state="visible" name="Rizikos valdymas (R)" sheetId="7" r:id="rId10"/>
    <sheet state="visible" name="Išvados (C)" sheetId="8" r:id="rId11"/>
    <sheet state="visible" name="Grėsmių vertinimo matrica" sheetId="9" r:id="rId12"/>
  </sheets>
  <definedNames>
    <definedName name="_xlchart.v1.1">'Grėsmių vertinimo matrica'!$B$25:$B$33</definedName>
    <definedName name="_xlchart.v1.3">'Grėsmių vertinimo matrica'!$C$25:$C$33</definedName>
    <definedName name="_1.1_versija_2025_10_15__Cybernetica__D_16_585____D_16_573_1.1_versijos_vertimas">'Įvadas (0)'!$A$3</definedName>
    <definedName name="_xlchart.v1.2">'Grėsmių vertinimo matrica'!$C$24</definedName>
    <definedName name="_xlchart.v1.0">'Grėsmių vertinimo matrica'!$B$24</definedName>
  </definedNames>
  <calcPr/>
  <extLst>
    <ext uri="GoogleSheetsCustomDataVersion2">
      <go:sheetsCustomData xmlns:go="http://customooxmlschemas.google.com/" r:id="rId13" roundtripDataChecksum="j90leAOdCjB/x+yVJ8/49jTjBElTFf5FNse69jghO38="/>
    </ext>
  </extLst>
</workbook>
</file>

<file path=xl/sharedStrings.xml><?xml version="1.0" encoding="utf-8"?>
<sst xmlns="http://schemas.openxmlformats.org/spreadsheetml/2006/main" count="918" uniqueCount="595">
  <si>
    <t>Naudojimo scenarijaus, kurio metu taikomas DI arba algoritminis sprendimų priėmimas, aprašymas</t>
  </si>
  <si>
    <t>DI sistemos, kurios atžvilgiu atliekamas šališkumo vertinimas, pasas</t>
  </si>
  <si>
    <t>DI arba algoritminio sprendimų priėmimo naudojimo scenarijų sąrašas</t>
  </si>
  <si>
    <t>DI šališkumo vertinimo darbaknygė</t>
  </si>
  <si>
    <t>DI ir (arba) algoritminės sistemos aprašymas</t>
  </si>
  <si>
    <t>A</t>
  </si>
  <si>
    <t>Išsami naudojimo scenarijaus informacija</t>
  </si>
  <si>
    <t>Ši darbaknygė sukurta kaip paprastai naudojamas įrankis analizuojant DI sistemoje pasireiškiantį šališkumą.</t>
  </si>
  <si>
    <t>1.1</t>
  </si>
  <si>
    <t>Trumpas pavadinimas</t>
  </si>
  <si>
    <t>Santrumpa arba trumpas pavadinimas</t>
  </si>
  <si>
    <t>Darbaknygę numatyta naudoti kartu su gairių ir metodikos dokumentais.</t>
  </si>
  <si>
    <t>Naudojimo scenarijai</t>
  </si>
  <si>
    <t>Naudojimo scenarijaus pavadinimas</t>
  </si>
  <si>
    <t>Toks pat kaip DI naudojimo scenarijų sąraše</t>
  </si>
  <si>
    <t>1.2</t>
  </si>
  <si>
    <t>Visas pavadinimas</t>
  </si>
  <si>
    <t>Visas pavadinimas (jei yra)</t>
  </si>
  <si>
    <t>6.1</t>
  </si>
  <si>
    <t>Darbo eiga</t>
  </si>
  <si>
    <t>Naudojimo scenarijaus iniciatorius</t>
  </si>
  <si>
    <t>A naudojimo scenarijaus pavadinimas</t>
  </si>
  <si>
    <t>Kas inicijuoja DI darbo eigą – asmuo ar informacinė sistema?</t>
  </si>
  <si>
    <t>Pirmasis naudojimo scenarijus (pvz., „kalbos atpažinimo naudojimas klientų skundams nagrinėti“)</t>
  </si>
  <si>
    <t>1.3</t>
  </si>
  <si>
    <t>Versija</t>
  </si>
  <si>
    <t>Versijos numeris arba data (MMMM-MM-DD)</t>
  </si>
  <si>
    <t>Pradinis trigeris (įvykis)</t>
  </si>
  <si>
    <r>
      <rPr>
        <rFont val="Inter"/>
        <color rgb="FF000000"/>
        <sz val="12.0"/>
      </rPr>
      <t xml:space="preserve">1) Užpildykite darbo lapo </t>
    </r>
    <r>
      <rPr>
        <rFont val="Inter"/>
        <b/>
        <color rgb="FF000000"/>
        <sz val="12.0"/>
      </rPr>
      <t>„DI sistemos pasas“ 1–4 skirsnius</t>
    </r>
    <r>
      <rPr>
        <rFont val="Inter"/>
        <color rgb="FF000000"/>
        <sz val="12.0"/>
      </rPr>
      <t>.</t>
    </r>
  </si>
  <si>
    <t>Koks įvykis ar sąlyga inicijuoja darbo eigą? Ar tai asmens veiksmai, ar gauta užklausa? Ar tai automatinis, ar reguliarus procesas?</t>
  </si>
  <si>
    <t>1.4</t>
  </si>
  <si>
    <t>6.2</t>
  </si>
  <si>
    <t>Pramonės šaka</t>
  </si>
  <si>
    <t>B naudojimo scenarijaus pavadinimas (jei yra)</t>
  </si>
  <si>
    <t>Viešosios paslaugos, sveikatos priežiūra, finansai, teisinės konsultacijos, teisėsauga ir kt.</t>
  </si>
  <si>
    <t>Antrasis naudojimo scenarijus (pvz., „sąskaitų atitikties reikalavimams tikrinimas, apimantis dokumentų analizę“)</t>
  </si>
  <si>
    <t>1.5</t>
  </si>
  <si>
    <r>
      <rPr>
        <rFont val="Inter"/>
        <color rgb="FF000000"/>
        <sz val="12.0"/>
      </rPr>
      <t xml:space="preserve">2) Į darbo lapo </t>
    </r>
    <r>
      <rPr>
        <rFont val="Inter"/>
        <b/>
        <color rgb="FF000000"/>
        <sz val="12.0"/>
      </rPr>
      <t>„DI sistemos pasas“ 5 skirsnį</t>
    </r>
    <r>
      <rPr>
        <rFont val="Inter"/>
        <color rgb="FF000000"/>
        <sz val="12.0"/>
      </rPr>
      <t xml:space="preserve"> įrašykite techninius duomenis (jei turite).</t>
    </r>
  </si>
  <si>
    <t>Įvesties duomenys DI komponentui</t>
  </si>
  <si>
    <t>Operatorius</t>
  </si>
  <si>
    <t>Sistemos prieglobos organizacija (priklausomai nuo situacijos, taip pat kūrėjas, diegėjas, integruotojas, paslaugos savininkas ir kt.)</t>
  </si>
  <si>
    <r>
      <rPr>
        <rFont val="Inter"/>
        <color theme="1"/>
        <sz val="12.0"/>
      </rPr>
      <t xml:space="preserve">Aprašykite DI </t>
    </r>
    <r>
      <rPr>
        <rFont val="Inter"/>
        <color theme="1"/>
        <sz val="12.0"/>
      </rPr>
      <t>teikiamus</t>
    </r>
    <r>
      <rPr>
        <rFont val="Inter"/>
        <color theme="1"/>
        <sz val="12.0"/>
      </rPr>
      <t xml:space="preserve"> įvesties duomenis. Pvz.: „teksto žinutė“, „kameros vaizdas arba nuotrauka“, „skambučio įrašas su metaduomenimis“.</t>
    </r>
  </si>
  <si>
    <t>6.3</t>
  </si>
  <si>
    <t>C naudojimo scenarijaus pavadinimas (jei yra)</t>
  </si>
  <si>
    <t>Trečiasis naudojimo scenarijus (pvz., „automatinis elektroninių laiškų sudarymas“)</t>
  </si>
  <si>
    <t>1.x</t>
  </si>
  <si>
    <r>
      <rPr>
        <rFont val="Inter"/>
        <color rgb="FF000000"/>
        <sz val="12.0"/>
      </rPr>
      <t xml:space="preserve">3) Išvardykite savo DI sistemos naudojimo scenarijus darbo lapo </t>
    </r>
    <r>
      <rPr>
        <rFont val="Inter"/>
        <b/>
        <color rgb="FF000000"/>
        <sz val="12.0"/>
      </rPr>
      <t>„DI naudojimo scenarijai“ 5 skirsnyje</t>
    </r>
    <r>
      <rPr>
        <rFont val="Inter"/>
        <color rgb="FF000000"/>
        <sz val="12.0"/>
      </rPr>
      <t>.</t>
    </r>
  </si>
  <si>
    <t>DI apdorojimo tikslas</t>
  </si>
  <si>
    <t>Nuorodos ir šaltiniai</t>
  </si>
  <si>
    <t>Aprašykite užduotį, kurią DI komponentas turi atlikti su įvestais duomenimis. Pvz.: „atpažinti asmenį (-is)“, „parengti atsakymą į įvestą pranešimą, atsižvelgiant į metaduomenis“, „susintetinti kalbą, kad būtų galima atsakyti į užklausą“.</t>
  </si>
  <si>
    <t>Nuorodos į paslaugą ar programėlę, susijusius teisės aktus; nuorodos į dokumentų valdymo sistemą, susijusių dokumentų pavadinimai</t>
  </si>
  <si>
    <r>
      <rPr>
        <rFont val="Inter"/>
        <color rgb="FF000000"/>
        <sz val="12.0"/>
      </rPr>
      <t xml:space="preserve">4) Kiekvienam naudojimo scenarijui nukopijuokite darbo lapą </t>
    </r>
    <r>
      <rPr>
        <rFont val="Inter"/>
        <b/>
        <color rgb="FF000000"/>
        <sz val="12.0"/>
      </rPr>
      <t>„DI naudojimo scenarijus A (nukopijuokite mane!)“</t>
    </r>
    <r>
      <rPr>
        <rFont val="Inter"/>
        <color rgb="FF000000"/>
        <sz val="12.0"/>
      </rPr>
      <t>.</t>
    </r>
  </si>
  <si>
    <t>6.4</t>
  </si>
  <si>
    <t>D naudojimo scenarijaus pavadinimas (jei yra)</t>
  </si>
  <si>
    <t>Ketvirtasis naudojimo scenarijus (pvz., „automatinis sąlygų gauti pašalpą tikrinimas“)</t>
  </si>
  <si>
    <t>DI komponento išvesties duomenys</t>
  </si>
  <si>
    <t>5) Pervadinkite kiekvieną nukopijuotą darbo lapą pagal konkretų scenarijų (raidės A–I). Surūšiuokite juos abėcėlės tvarka.</t>
  </si>
  <si>
    <t>Aprašykite duomenis, kuriuos išveda DI. Pvz.: „teksto žinutė“, „garso failas“, „duomenų įrašas, kuriame pateikiami asmens duomenys“.</t>
  </si>
  <si>
    <t>6) Įsitikinkite, kad kiekvieno naudojimo scenarijaus darbo lapo langelyje A5 būtų įrašyta raidė, atitinkanti to darbo lapo pavadinimą.</t>
  </si>
  <si>
    <t>6.5</t>
  </si>
  <si>
    <t>E naudojimo scenarijaus pavadinimas (jei yra)</t>
  </si>
  <si>
    <t>Išvesties duomenų tolesnis apdorojimas</t>
  </si>
  <si>
    <t>Penktasis naudojimo scenarijus (pvz., „automatinis administracinių bylų nagrinėjimas“)</t>
  </si>
  <si>
    <r>
      <rPr>
        <rFont val="Inter"/>
        <color theme="1"/>
        <sz val="12.0"/>
      </rPr>
      <t xml:space="preserve">Keliais sakiniais aprašykite, kaip bus </t>
    </r>
    <r>
      <rPr>
        <rFont val="Inter"/>
        <color theme="1"/>
        <sz val="12.0"/>
      </rPr>
      <t>naudojama DI išvestis.</t>
    </r>
    <r>
      <rPr>
        <rFont val="Inter"/>
        <color theme="1"/>
        <sz val="12.0"/>
      </rPr>
      <t xml:space="preserve"> Ar sprendimas priimamas automatiškai, ar jį kas nors patikrina rankomis? Kaip vyksta patikrinimas? Kaip bus įgyvendintas galutinis sprendimas?</t>
    </r>
  </si>
  <si>
    <t>7) Užpildykite išsamius aprašymus kiekviename DI naudojimo scenarijų darbo lape.</t>
  </si>
  <si>
    <t>6.6</t>
  </si>
  <si>
    <r>
      <rPr>
        <rFont val="Inter"/>
        <color rgb="FF000000"/>
        <sz val="12.0"/>
      </rPr>
      <t>8) Įvardykite galimus grėsmių scenarijus ir aprašykite juos darbo lape</t>
    </r>
    <r>
      <rPr>
        <rFont val="Inter"/>
        <b/>
        <color rgb="FF000000"/>
        <sz val="12.0"/>
      </rPr>
      <t xml:space="preserve"> „Apsvarstytos grėsmės“ (7)</t>
    </r>
    <r>
      <rPr>
        <rFont val="Inter"/>
        <color rgb="FF000000"/>
        <sz val="12.0"/>
      </rPr>
      <t>. Jei įvardijamos daugiau nei 9 grėsmės, atitinkamai pridėkite eilučių.</t>
    </r>
  </si>
  <si>
    <t>F naudojimo scenarijaus pavadinimas (jei yra)</t>
  </si>
  <si>
    <t>Su DI ir (arba) algoritmine sistema susijusios šalys</t>
  </si>
  <si>
    <t>Šeštasis naudojimo scenarijus (pvz., „automatizuotas sprendimų priėmimas įdarbinimo ar atleidimo procedūrų metu“)</t>
  </si>
  <si>
    <t>9) Preliminariai atrinkite vertintinas grėsmes ir nukopijuokite jas į darbo lapą „Įvertintos grėsmės (G)“.</t>
  </si>
  <si>
    <t>Nuorodos į paslaugą ar programėlę, susijusius teisės aktus; nuorodos į dokumentų valdymo sistemą, susijusių dokumentų pavadinimai.</t>
  </si>
  <si>
    <t>2.1</t>
  </si>
  <si>
    <t>Tiekėjas, paslaugų teikėjas</t>
  </si>
  <si>
    <t>Organizacija, kuri pateikė DI sistemą į rinką arba taiko ją savo produkte, kaip apibrėžta ES DI akte.</t>
  </si>
  <si>
    <t>6.7</t>
  </si>
  <si>
    <t>10) Atlikite pirminį darbo lape „Įvertintos grėsmės (G)“ nurodytų grėsmių vertinimą. Pažymėkite tas grėsmes, kurioms reikia skirti dėmesį ir dėl kurių būtina imtis veiksmų, kaip realias rizikas.</t>
  </si>
  <si>
    <t>G naudojimo scenarijaus pavadinimas (jei yra)</t>
  </si>
  <si>
    <t>Septintasis naudojimo scenarijus (pvz., „sprendimų priėmimo pagalba įdarbinimo ar atleidimo procesuose“)</t>
  </si>
  <si>
    <t>2.2</t>
  </si>
  <si>
    <t>Diegėjas</t>
  </si>
  <si>
    <t>Organizacija, kuri faktiškai valdo DI sistemą, jei ji skiriasi nuo paslaugų teikėjo, kaip apibrėžta ES DI akte.</t>
  </si>
  <si>
    <r>
      <rPr>
        <rFont val="Inter"/>
        <color rgb="FF000000"/>
        <sz val="12.0"/>
      </rPr>
      <t xml:space="preserve">11) Nustatytas rizikas perkelkite į darbo lapą </t>
    </r>
    <r>
      <rPr>
        <rFont val="Inter"/>
        <b/>
        <color rgb="FF000000"/>
        <sz val="12.0"/>
      </rPr>
      <t>„Rizikos valdymas (R)“</t>
    </r>
    <r>
      <rPr>
        <rFont val="Inter"/>
        <color rgb="FF000000"/>
        <sz val="12.0"/>
      </rPr>
      <t>.</t>
    </r>
  </si>
  <si>
    <t>2.3</t>
  </si>
  <si>
    <t>6.8</t>
  </si>
  <si>
    <t>Importuotojas ir (arba) platintojas (jei yra)</t>
  </si>
  <si>
    <t>H naudojimo scenarijaus pavadinimas (jei yra)</t>
  </si>
  <si>
    <t>Konkrečios DI sistemos technologijos atstovas arba importuotojas, kaip apibrėžta ES DI akte.</t>
  </si>
  <si>
    <t>12) Išvardykite galimas papildomas rizikos poveikio mažinimo priemones. Priimkite sprendimą, ar likutinė rizika yra priimtina, ar ne.</t>
  </si>
  <si>
    <t>Aštuntasis naudojimo scenarijus (pvz., „psichinės sveikatos konsultacijos naudojant DI“)</t>
  </si>
  <si>
    <t>2.4</t>
  </si>
  <si>
    <t>Plėtros partneriai (jei yra)</t>
  </si>
  <si>
    <t>13) Remdamiesi likutinės rizikos priimtinumu, galutinį sprendimą užfiksuokite darbo lape „Išvados“ (C).</t>
  </si>
  <si>
    <t>Sistemos, kurioje naudojamas DI modelis ar algoritmas, kuriančio partnerio pavadinimas, atsakomybė ir darbo trukmė, pvz., sutartis su kūrėju, integruotoju, konsultantu.</t>
  </si>
  <si>
    <t>6.9</t>
  </si>
  <si>
    <t>I naudojimo scenarijaus pavadinimas (jei yra)</t>
  </si>
  <si>
    <t>Devintasis naudojimo scenarijus (pvz., „tarpusavio konfliktų viešojoje erdvėje nustatymas remiantis kamerų transliacijomis“)</t>
  </si>
  <si>
    <t>Išsamus įvesties duomenų aprašymas</t>
  </si>
  <si>
    <t>2.5</t>
  </si>
  <si>
    <t>DUK</t>
  </si>
  <si>
    <t>Duomenų struktūra</t>
  </si>
  <si>
    <t>Aprašykite duomenų elementų turinį ir rūšis (pvz., „struktūrizuoti duomenys“, „tekstas“, „nuotraukos“, „garso įrašai“, „vaizdo įrašai“, „mobilumo duomenys“, „kiti biometriniai duomenys“, „kiti“).</t>
  </si>
  <si>
    <t>2.6</t>
  </si>
  <si>
    <t>Ką daryti, jei ką tik pradėjau kurti sistemą ir daugelis jos funkcijų dar nėra apibrėžtos?</t>
  </si>
  <si>
    <t>2.7</t>
  </si>
  <si>
    <t>Asmens tapatybę atskleidžianti informacija</t>
  </si>
  <si>
    <t>Pagrindiniai asmenys, kuriems daromas poveikis</t>
  </si>
  <si>
    <t>Išvardykite duomenų elementus, kurie tiesiogiai ar netiesiogiai naudojami asmens tapatybei nustatyti (asmens kodas, vardas ir pavardė, demografiniai duomenys, mobilumo duomenys ir kt.). Ar duomenys daro poveikį tik proceso dalyviams, ar taip pat ir tretiesiems asmenims?</t>
  </si>
  <si>
    <t>Naudotojai, apdorojantys DI sistemos išvestis. Asmenys, kurių atžvilgiu sprendimai priimami automatizuotu būdu ir pan. Tai gali būti, pvz., populiacijos grupė arba paslaugų naudotojų grupė.</t>
  </si>
  <si>
    <t>Pradėkite darbus kuo anksčiau, nes pakeisti dar kuriamą sistemą bus pigiau. Nebijokite palikti kai kurių darbo lapų laukelių tuščių, naudokite projektams ir planams skirtą informaciją ir keiskite savo projektus bei planus atsižvelgdami į rizikos vertinimo rezultatus!</t>
  </si>
  <si>
    <t>2.8</t>
  </si>
  <si>
    <t>Specialių kategorijų asmens duomenys</t>
  </si>
  <si>
    <r>
      <rPr>
        <rFont val="Inter"/>
        <color theme="1"/>
        <sz val="12.0"/>
      </rPr>
      <t>Aprašykite duomenų elementus, kuriems taikomi specialūs reikalavimai (</t>
    </r>
    <r>
      <rPr>
        <rFont val="Inter"/>
        <color theme="1"/>
        <sz val="12.0"/>
      </rPr>
      <t>BDAR „specialių kategorijų“</t>
    </r>
    <r>
      <rPr>
        <rFont val="Inter"/>
        <color theme="1"/>
        <sz val="12.0"/>
      </rPr>
      <t>, „genomo duomenys“ ir pan.). Išvardykite visus asmenis, kuriems daromas poveikis.</t>
    </r>
  </si>
  <si>
    <t>2.9</t>
  </si>
  <si>
    <t>Kaip turėčiau naudoti darbaknygę, jei svarstau galimybę į esamą sistemą integruoti sprendimų priėmimo algoritmą arba DI?</t>
  </si>
  <si>
    <t>Komercinės paslaptys ir konfidenciali informacija</t>
  </si>
  <si>
    <t>2.x</t>
  </si>
  <si>
    <t>Išvardykite duomenų elementus, kurie gali būti susiję su komercinėmis paslaptimis ar konfidencialia informacija. Ar šie duomenys daro poveikį tik suinteresuotosioms šalims, ar taip pat ir tretiesiems asmenims?</t>
  </si>
  <si>
    <t>Jei ankstesnių sprendimų nereikia pakartotinai peržiūrėti, galite aprašyti tik tas funkcijas, kurios bus keičiamos arba pridedamos; tai sumažins darbo krūvį.</t>
  </si>
  <si>
    <t>Nuorodos į medžiagą, naudotą šiam skirsniui užpildyti</t>
  </si>
  <si>
    <t>Duomenų šaltinis</t>
  </si>
  <si>
    <t>Iš kur gaunami duomenys (tiesiogiai iš naudotojo, duomenys įvedami, iš kitos duomenų bazės, jutiklių, kamerų)?</t>
  </si>
  <si>
    <t>Kiek naudojimo scenarijų turėčiau sudaryti?</t>
  </si>
  <si>
    <t>Priemonės, skirtos įvestų duomenų vientisumui ir konfidencialumui užtikrinti</t>
  </si>
  <si>
    <t>Kaip tikrinama duomenų kokybė? Ar duomenys buvo išgryninti? Ar buvo įrašyti trūkstami duomenys? Ar asmens duomenys buvo pašalinti, apibendrinti, padaryti statistiškai sunkiau atpažįstami? Ar naudojami sintetiniai duomenys? Kokios PET arba informacijos saugos technologijos naudojamos? Kas pasitelkė šias technologijas ir pagal kokią metodiką?</t>
  </si>
  <si>
    <t>Paprastai nuo vieno iki keturių naudojimo scenarijų turėtų atspindėti pagrindines DI funkcijas. Tačiau jūsų tikslas turėtų būti sudaryti po vieną naudojimo scenarijų kiekvienam svarbiam DI modeliui ar algoritmui.</t>
  </si>
  <si>
    <t>DI ir (arba) algoritminės sistemos tikslai</t>
  </si>
  <si>
    <t>Ar būtina vertinti grėsmes kokybiniu požiūriu (pvz., procentais ar žmonių, kuriems gresia pavojus, skaičiumi), o gal jas galima vertinti ir kokybiniu požiūriu?</t>
  </si>
  <si>
    <t>3.1</t>
  </si>
  <si>
    <t>Tiesioginiai tikslai (trys ar mažiau)</t>
  </si>
  <si>
    <t>Kokią funkciją (t. y. kokias algoritminio sprendimų priėmimo ar duomenų generavimo užduotis) turi atlikti DI sistema?</t>
  </si>
  <si>
    <t>Galimybė atlikti kokybinį vertinimą visada yra, tačiau tokiu atveju rekomenduojama įtraukti daugiau vertintojų ir nuspręsti, kaip palyginti grėsmių reikšmę.</t>
  </si>
  <si>
    <t>3.2</t>
  </si>
  <si>
    <t>DI komponento arba algoritmo aprašymas</t>
  </si>
  <si>
    <t>3.3</t>
  </si>
  <si>
    <t>Ką daryti, jei mano organizacija atsisako prisiimti likutinę riziką?</t>
  </si>
  <si>
    <t>Naudojamo algoritmo arba mašininio mokymosi modelio pavadinimas</t>
  </si>
  <si>
    <t>Produkto pavadinimas, mokslinis modelio ar algoritmo pavadinimas (pvz., „EstGPT“, „Meta Prophet“, „OpenAI GPT 4o“)</t>
  </si>
  <si>
    <t>3.4</t>
  </si>
  <si>
    <t>Viskas, ką žmonės daro, gali būti rizikinga. Gyvenimas be rizikos yra arba iš esmės neįmanomas, arba pernelyg brangus. Rekomenduojame dalytis patirtimi su kitais praktinės rizikos vertinimo klausimais.</t>
  </si>
  <si>
    <t>Netiesioginiai tikslai (trys ar mažiau)</t>
  </si>
  <si>
    <t>Kokius pokyčius DI sistema yra sukurta paremti paslaugų operatoriaus organizacijoje ar visuomenėje? Efektyvumą? Sąžiningumą?</t>
  </si>
  <si>
    <t>Versija ir sukūrimo metai</t>
  </si>
  <si>
    <r>
      <rPr>
        <rFont val="Inter"/>
        <color theme="1"/>
        <sz val="12.0"/>
      </rPr>
      <t xml:space="preserve">Versijos numeris, </t>
    </r>
    <r>
      <rPr>
        <rFont val="Inter"/>
        <color theme="1"/>
        <sz val="12.0"/>
      </rPr>
      <t>sukūrimo</t>
    </r>
    <r>
      <rPr>
        <rFont val="Inter"/>
        <color theme="1"/>
        <sz val="12.0"/>
      </rPr>
      <t xml:space="preserve"> metai</t>
    </r>
  </si>
  <si>
    <t>3.5</t>
  </si>
  <si>
    <t>Rūšis (algoritmo arba modelio) ir parametrai</t>
  </si>
  <si>
    <t>Versijų istorija:</t>
  </si>
  <si>
    <t>DI komponento klasifikacija (pvz.: linijinė regresija, stimulinio mokymosi modelis, neuroninis tinklas, sprendimų medis, DKM). Neuroninio tinklo parametrų skaičius, esminiai algoritmo parametrai, įskaitant algoritminio sprendimo priėmimo sąlygas</t>
  </si>
  <si>
    <t>3.6</t>
  </si>
  <si>
    <t>Kilmė ir kūrėjas</t>
  </si>
  <si>
    <t>Ar tai yra organizacijos viduje sukurtas, ar įsigytas (įskaitant nemokamą) modelis? Kas yra modelio kūrėjas?</t>
  </si>
  <si>
    <t>Versija 1.1 (2025-10-15, Cybernetica, D-16-585) – D-16-573 versijos 1.1 vertimas</t>
  </si>
  <si>
    <t>3.7</t>
  </si>
  <si>
    <t>DI sistemos tikslų veiklos efektyvumo metrikos (jei apibrėžtos; trys ar mažiau).</t>
  </si>
  <si>
    <t>Pvz.: 60 proc. mažesnės sąnaudos, susijusios su tam tikrų rūšių darbuotojais, 80 proc. mažiau sukčiavimo atvejų, 20 proc. daugiau nustatytų pažeidimų.</t>
  </si>
  <si>
    <t>Įgyvendinimo modelis</t>
  </si>
  <si>
    <t>Įdiegimas vietoje, debesijos paslauga, visapusiška paslauga ir pan.</t>
  </si>
  <si>
    <t>Versija 1.0 (2025-07-23, Cybernetica, D-16-585) – D-16-573 versijos 1.0 vertimas</t>
  </si>
  <si>
    <t>3.8</t>
  </si>
  <si>
    <t>Modelio arba algoritmo sąsaja su sistema</t>
  </si>
  <si>
    <r>
      <rPr>
        <rFont val="Inter"/>
        <color theme="1"/>
        <sz val="12.0"/>
      </rPr>
      <t xml:space="preserve">Aprašymas, kaip </t>
    </r>
    <r>
      <rPr>
        <rFont val="Inter"/>
        <color theme="1"/>
        <sz val="12.0"/>
      </rPr>
      <t xml:space="preserve">išvestis gaunama </t>
    </r>
    <r>
      <rPr>
        <rFont val="Inter"/>
        <color theme="1"/>
        <sz val="12.0"/>
      </rPr>
      <t>iš įvesties duomenų elementų. Jei įmanoma, aprašykite, kaip mašininio mokymosi modelis ar algoritmas veikia tarp įvesties ir išvesties duomenų. Ypač svarbu suprasti, kaip įvairios įvesties reikšmės gali paveikti algoritmo ar modelio veikimą.</t>
    </r>
  </si>
  <si>
    <t>3.9</t>
  </si>
  <si>
    <t>Tikslumo metrikos</t>
  </si>
  <si>
    <t>Dokumentuotos tikslumo metrikos (klaidingi teigiami rezultatai, klaidingi neigiami rezultatai, F1 vertė ir kt.).</t>
  </si>
  <si>
    <t>3.x</t>
  </si>
  <si>
    <t>Nuorodos į paslaugą ar programėlę, nuorodos į tvarkomus dokumentus, dokumentų pavadinimai</t>
  </si>
  <si>
    <t>Taikomos šališkumo mažinimo priemonės</t>
  </si>
  <si>
    <t>Ką algoritmo ar modelio kūrėjai užfiksavo apie šališkumą?</t>
  </si>
  <si>
    <t>Bandymų rezultatai ir vertinimai</t>
  </si>
  <si>
    <t>Esami audito rezultatai, etiniai ir teisiniai vertinimai, bandymai, aplinkos ir energijos vartojimo vertinimai ir pan.</t>
  </si>
  <si>
    <t>Kontaktiniai duomenys</t>
  </si>
  <si>
    <t>Išvedinių naudojimas</t>
  </si>
  <si>
    <t>4.1</t>
  </si>
  <si>
    <t>Paslaugos savininkas (jei yra)</t>
  </si>
  <si>
    <t>Įmonės savininkas, gebantis paaiškinti ir pagrįsti veiklos poreikius ir tikslus – el. paštas ir (arba) telefono numeris</t>
  </si>
  <si>
    <t>DI išvesties duomenų struktūra</t>
  </si>
  <si>
    <t>4.2</t>
  </si>
  <si>
    <t>Technikos specialistas (jei yra)</t>
  </si>
  <si>
    <t>DI sistemos techninės priežiūros vykdytojo ar veiklos vykdytojo technikos ekspertas – el. paštas ir (arba) telefono numeris</t>
  </si>
  <si>
    <t>Asmens tapatybę atskleidžiantys išvediniai</t>
  </si>
  <si>
    <t>4.3</t>
  </si>
  <si>
    <t>Sistemą valdanti organizacija (jei yra)</t>
  </si>
  <si>
    <t>Organizacija, kuri užtikrina sistemos veikimą, prižiūri infrastruktūrą ir pan. – el. paštas ir (arba) telefono numeris</t>
  </si>
  <si>
    <t>4.4</t>
  </si>
  <si>
    <t>Teisės specialistas (jei yra)</t>
  </si>
  <si>
    <r>
      <rPr>
        <rFont val="Inter"/>
        <color theme="1"/>
        <sz val="12.0"/>
      </rPr>
      <t>Aprašykite duomenų elementus, kuriems taikomi specialūs reikalavimai</t>
    </r>
    <r>
      <rPr>
        <rFont val="Inter"/>
        <color theme="1"/>
        <sz val="12.0"/>
      </rPr>
      <t xml:space="preserve"> (BDAR „specialių kategorijų“,</t>
    </r>
    <r>
      <rPr>
        <rFont val="Inter"/>
        <color theme="1"/>
        <sz val="12.0"/>
      </rPr>
      <t xml:space="preserve"> „genomo duomenys“ ir pan.). Išvardykite visus asmenis, kuriems daromas poveikis.</t>
    </r>
  </si>
  <si>
    <t>Pagrindinis asmuo teisinių reikalavimų ir sutarčių klausimais – el. paštas ir (arba) telefono numeris</t>
  </si>
  <si>
    <t>4.5</t>
  </si>
  <si>
    <t>Rizikos valdymo vadybininkas (jei yra)</t>
  </si>
  <si>
    <t>Svarbus asmuo saugumo ir rizikos valdymo klausimais – el. paštas ir (arba) telefono numeris</t>
  </si>
  <si>
    <t>4.6</t>
  </si>
  <si>
    <t>Tiekėjo ir kūrėjo (jei yra) kontaktiniai duomenys</t>
  </si>
  <si>
    <t>Išvesčių naudojimas, sprendimai, pagrįsti naudojimu</t>
  </si>
  <si>
    <t>Sistemos kūrėjo kontaktiniai duomenys – el. paštas ir (arba) telefono numeris</t>
  </si>
  <si>
    <r>
      <rPr>
        <rFont val="Inter"/>
        <color theme="1"/>
        <sz val="12.0"/>
      </rPr>
      <t xml:space="preserve">Kaip bus </t>
    </r>
    <r>
      <rPr>
        <rFont val="Inter"/>
        <color theme="1"/>
        <sz val="12.0"/>
      </rPr>
      <t>naudojamos išvestys</t>
    </r>
    <r>
      <rPr>
        <rFont val="Inter"/>
        <color theme="1"/>
        <sz val="12.0"/>
      </rPr>
      <t>, kokie sprendimai bus priimami jų pagrindu?</t>
    </r>
    <r>
      <rPr>
        <rFont val="Inter"/>
        <color theme="1"/>
        <sz val="12.0"/>
      </rPr>
      <t xml:space="preserve"> Ar išvestys bus skelbiamos?</t>
    </r>
    <r>
      <rPr>
        <rFont val="Inter"/>
        <color theme="1"/>
        <sz val="12.0"/>
      </rPr>
      <t xml:space="preserve"> Kokios skaidrumo užtikrinimo priemonės yra taikomos?</t>
    </r>
  </si>
  <si>
    <t>Priemonės, skirtos išvesties duomenų vientisumui ir konfidencialumui apsaugoti</t>
  </si>
  <si>
    <t>4.7</t>
  </si>
  <si>
    <t>Kiti svarbūs kontaktiniai duomenys (jei yra)</t>
  </si>
  <si>
    <t>Jei norite pateikti papildomus kontaktinius duomenis, prašome pridėti komentarą, kodėl šis asmuo yra svarbus.</t>
  </si>
  <si>
    <t>DI ir (arba) algoritminės sistemos techniniai duomenys</t>
  </si>
  <si>
    <t>5.1</t>
  </si>
  <si>
    <t>Sistemos rūšis</t>
  </si>
  <si>
    <t>Programėlė, internetinė programa, API, darbalaukio programa, bet kokia specialios paskirties aparatinė įranga</t>
  </si>
  <si>
    <t>5.2</t>
  </si>
  <si>
    <t>Sistemos vizija (jei yra)</t>
  </si>
  <si>
    <t>Nuorodos į dokumentus, „Vikipedijos“ puslapius ir kitus šaltinius</t>
  </si>
  <si>
    <t>5.3</t>
  </si>
  <si>
    <t>Sistemos reikalavimai (jei apibrėžti)</t>
  </si>
  <si>
    <t>Nuorodos į dokumentus (funkciniai, nefunkciniai, etiniai, teisiniai reikalavimai), „Vikipedijos“ puslapius ir kitus šaltinius</t>
  </si>
  <si>
    <t>5.4</t>
  </si>
  <si>
    <t>Sistemos rizikos analizė (jei yra)</t>
  </si>
  <si>
    <t>Nuorodos į dokumentus (saugumo rizikos analizė, kita poveikio analizė), „Vikipedijos“ puslapius ir kitus šaltinius</t>
  </si>
  <si>
    <t>5.5</t>
  </si>
  <si>
    <t>Sistemos teisinis pagrindas (jei apibrėžtas)</t>
  </si>
  <si>
    <t>Nuorodos į dokumentus (reglamentavimas, teisinės atitikties analizė), „Vikipedijos“ puslapius ir kitus šaltinius</t>
  </si>
  <si>
    <t>5.6</t>
  </si>
  <si>
    <t>Sistemos architektūra (jei apibrėžta)</t>
  </si>
  <si>
    <t>5.7</t>
  </si>
  <si>
    <t>Sistemos diegimo aprašymas (jei yra)</t>
  </si>
  <si>
    <t>5.8</t>
  </si>
  <si>
    <t>Sistemos bandymų protokolai (jei yra)</t>
  </si>
  <si>
    <t>Nuorodos į protokolus (funkcinių, įsilaužimo ar kitų bandymų), „Vikipedijos“ puslapius ir kitus šaltinius</t>
  </si>
  <si>
    <t>5.9</t>
  </si>
  <si>
    <t>Sistemos audito ataskaitos (jei parengtos)</t>
  </si>
  <si>
    <t>Nuorodos į auditoriaus išvadas, susijusias su atitiktimi standartams (E-ITS, ISO/IEC, PCI DSS ir kt.), „Vikipedijos“ puslapius ir kitus šaltinius</t>
  </si>
  <si>
    <t xml:space="preserve">DI ir algoritmų keliamų grėsmių sąrašas </t>
  </si>
  <si>
    <t>NB! Scenarijuje turi būti aiškiai aprašyta, kas sukelia žalą!</t>
  </si>
  <si>
    <t>Galimos grėsmės</t>
  </si>
  <si>
    <t>7.1</t>
  </si>
  <si>
    <t xml:space="preserve">O1 galimos grėsmės scenarijus
 </t>
  </si>
  <si>
    <t>Trumpas vieno sakinio scenarijaus aprašymas. Pvz., „Netiksli pokalbio transkripcija sumažina paslaugos kokybę asmeniui“.</t>
  </si>
  <si>
    <t>7.2</t>
  </si>
  <si>
    <t>O2 galimos grėsmės scenarijus (jei yra)</t>
  </si>
  <si>
    <t>Trumpas vieno sakinio scenarijaus aprašymas. Pvz., „Teksto atpažinimo procedūra sąskaitų numerių tikrinimo metu neteisingai atpažįsta numerius, atspausdintus nestandartiniu šriftu“.</t>
  </si>
  <si>
    <t>7.3</t>
  </si>
  <si>
    <t>O3 galimos grėsmės scenarijus (jei yra)</t>
  </si>
  <si>
    <r>
      <rPr>
        <rFont val="Inter"/>
        <color theme="1"/>
        <sz val="12.0"/>
      </rPr>
      <t xml:space="preserve">Trumpas vieno sakinio scenarijaus aprašymas. Pvz., „Naudotojo vardas ar demografiniai duomenys verčia MM </t>
    </r>
    <r>
      <rPr>
        <rFont val="Inter"/>
        <color theme="1"/>
        <sz val="12.0"/>
      </rPr>
      <t>modelį</t>
    </r>
    <r>
      <rPr>
        <rFont val="Inter"/>
        <color theme="1"/>
        <sz val="12.0"/>
      </rPr>
      <t xml:space="preserve"> suformuoti neprofesionalų pranešimo ar el. laiško turinį“.</t>
    </r>
  </si>
  <si>
    <t>7.4</t>
  </si>
  <si>
    <t>O4 galimos grėsmės scenarijus (jei yra)</t>
  </si>
  <si>
    <r>
      <rPr>
        <rFont val="Inter"/>
        <color theme="1"/>
        <sz val="12.0"/>
      </rPr>
      <t xml:space="preserve">Trumpas vieno sakinio scenarijaus aprašymas. Pvz., „Dėl to, kad </t>
    </r>
    <r>
      <rPr>
        <rFont val="Inter"/>
        <color theme="1"/>
        <sz val="12.0"/>
      </rPr>
      <t xml:space="preserve">MM modelyje </t>
    </r>
    <r>
      <rPr>
        <rFont val="Inter"/>
        <color theme="1"/>
        <sz val="12.0"/>
      </rPr>
      <t>trūksta kai kurių specialių atvejų, sistema neteisingai apskaičiuoja pašalpų sumą arba pateikia atsisakymą jas skirti“.</t>
    </r>
  </si>
  <si>
    <t>7.5</t>
  </si>
  <si>
    <t>O5 galimos grėsmės scenarijus (jei yra)</t>
  </si>
  <si>
    <t>Trumpas vieno sakinio scenarijaus aprašymas. Pvz., „MM modelio netikslumai sukelia finansinius nuostolius administracinių procedūrų naudos gavėjams“.</t>
  </si>
  <si>
    <t>7.6</t>
  </si>
  <si>
    <t>O6 galimos grėsmės scenarijus (jei yra)</t>
  </si>
  <si>
    <t>Trumpas vieno sakinio scenarijaus aprašymas. Pvz., „Dėl šališkumo tam tikrų vardų atžvilgiu asmuo nebus įdarbintas“.</t>
  </si>
  <si>
    <t>7.7</t>
  </si>
  <si>
    <t>O7 galimos grėsmės scenarijus (jei yra)</t>
  </si>
  <si>
    <t>Trumpas vieno sakinio scenarijaus aprašymas. Pvz., „Personalo vadovo sprendimų priėmimo mechanizmai rekomenduoja pradėti drausminį procesą, remiantis vien tik neigiamais kolegų atsiliepimais“.</t>
  </si>
  <si>
    <t>7.8</t>
  </si>
  <si>
    <t>O8 galimos grėsmės scenarijus (jei yra)</t>
  </si>
  <si>
    <t>Trumpas vieno sakinio scenarijaus aprašymas. Pvz., „MM modelis, naudojamas psichologinės sveikatos konsultacijoms, nebuvo apmokytas spręsti problemas, kurių dažniau kyla vyrams“.</t>
  </si>
  <si>
    <t>7.9</t>
  </si>
  <si>
    <t>O9 galimos grėsmės scenarijus (jei yra)</t>
  </si>
  <si>
    <t>Trumpas vieno sakinio scenarijaus aprašymas. Pvz., „Vaizdo atpažinimo modelis klaidingai nustato, kad apsikabinę asmenys mušasi, ir automatiškai nukreipia teisėsaugos pareigūnus į įvykio vietą“.</t>
  </si>
  <si>
    <t>Kriterijai, pagal kuriuos grėsmė įtraukiama į vertinimą</t>
  </si>
  <si>
    <t>Klausimas</t>
  </si>
  <si>
    <t>Pasirinkta riba</t>
  </si>
  <si>
    <t>Ribos taikymo pavyzdžiai</t>
  </si>
  <si>
    <t>Ar grėsmė gali sukelti žalą sveikatai, mirtį ar organizacijos veiklos nutraukimą?</t>
  </si>
  <si>
    <t>Taip</t>
  </si>
  <si>
    <t>„Taip“. Grėsmė turi būti įvertinta, jei ji gali sukelti fizinę žalą, mirtį ar veiklos nutraukimą.</t>
  </si>
  <si>
    <t>Laikotarpis, per kurį grėsmė gali pasireikšti</t>
  </si>
  <si>
    <t>Pvz.: 10 arba 5</t>
  </si>
  <si>
    <t>Kiek žmonių gali būti paveikti grėsmės (sveikasis skaičius arba procentinė populiacijos dalis)</t>
  </si>
  <si>
    <r>
      <rPr>
        <rFont val="Inter"/>
        <color theme="1"/>
        <sz val="12.0"/>
      </rPr>
      <t>Pvz.: grėsmė per metus paveikia mažiausiai 5 asmenis arba 5 organiz</t>
    </r>
    <r>
      <rPr>
        <rFont val="Inter"/>
        <color theme="1"/>
        <sz val="12.0"/>
      </rPr>
      <t>acijas, a</t>
    </r>
    <r>
      <rPr>
        <rFont val="Inter"/>
        <color theme="1"/>
        <sz val="12.0"/>
      </rPr>
      <t>rba 0,1 proc. populiacijos.</t>
    </r>
  </si>
  <si>
    <t>Pastaba! Prieš vertinimą užpildykite šviesiai pilkus langelius. Jei vėliau juos pakeisite, reikės pakartotinai atlikti visko, kam taikomi šie kriterijai, vertinimą!</t>
  </si>
  <si>
    <t>DI arba algoritminės sprendimų priėmimo sistemos šališkumo grėsmių vertinimas</t>
  </si>
  <si>
    <t>O1</t>
  </si>
  <si>
    <t>1 grėsmės aprašymas</t>
  </si>
  <si>
    <t>O1.1</t>
  </si>
  <si>
    <t>Grėsmės scenarijus [GS] (nukopijuokite pavadinimą iš ankstesnio darbo lapo)</t>
  </si>
  <si>
    <r>
      <rPr>
        <rFont val="Inter"/>
        <color theme="1"/>
        <sz val="12.0"/>
      </rPr>
      <t>Pastaba! Galima žala turi būti aiškiai įvardyta. Pvz.: „</t>
    </r>
    <r>
      <rPr>
        <rFont val="Inter"/>
        <color theme="1"/>
        <sz val="12.0"/>
      </rPr>
      <t>MM modelio</t>
    </r>
    <r>
      <rPr>
        <rFont val="Inter"/>
        <color theme="1"/>
        <sz val="12.0"/>
      </rPr>
      <t xml:space="preserve"> netikslumai sukelia finansinius nuostolius tikėtinam administracinio proceso naudos gavėjui“.</t>
    </r>
  </si>
  <si>
    <t>O1.2</t>
  </si>
  <si>
    <t>Įvykiai, lėmę GS pasireiškimą</t>
  </si>
  <si>
    <t>Aprašykite, kokie (galbūt nuoseklūs) įvykiai turi įvykti, kad grėsmė pasireikštų. Pastaba! Remkitės konkrečiu DI naudojimo scenarijumi! Žr. šį pavyzdį (bet stenkitės būti dar konkretesni): „DI naudojimo scenarijaus A metu DI komponentas veikia skirtingai, priklausomai nuo įvesties užklausos kalbos, ir, jei įvesties duomenys yra estų kalba, klaidingų rezultatų pasitaiko dažniau. Dėl klaidingai pateiktų išvesties duomenų administracinėje procedūroje dalyvaujantis sistemos naudotojas gali priimti neteisingą sprendimą, suvaržantį asmens teises“.</t>
  </si>
  <si>
    <t>O1.3</t>
  </si>
  <si>
    <t>GS pasireiškimo sąlygos</t>
  </si>
  <si>
    <t>Pavyzdžiai: naudotojas nėra apmokytas ir nevaliduoja išvesties duomenų; mokymo duomenys gali būti šališki dėl nereprezentatyvumo, mokymo metodika sustiprina šališkumą, algoritmas yra jautrus konkrečių duomenų intervalams, MM modelis yra netikslus arba šališkas, įvesties duomenys yra netikslūs, procesas yra pernelyg automatizuotas; šališkumas pasireiškia tam tikrų naudotojų atžvilgiu, kyla grėsmė informacijos saugumui arba duomenų apsaugai.</t>
  </si>
  <si>
    <t>O1.4</t>
  </si>
  <si>
    <t>Įrodymai, kad GS yra realistiškas</t>
  </si>
  <si>
    <t>Išvados, padarytos remiantis DI sistemos ar modelio dokumentacija, bandymų metu imituotais grėsmės įvykiais, panašiais grėsmės įvykiais valstybėje ar kitur; pažeidžiamumas, susijęs su operaciniu modeliu, kokybės kontrolės ar mokymų trūkumu.</t>
  </si>
  <si>
    <t>O1.5</t>
  </si>
  <si>
    <t>Teisės aktai, kurie būtų pažeisti, jei grėsmė pasireikštų</t>
  </si>
  <si>
    <t>Jei grėsmė pasireiškia, ar sistemos savininkas, diegėjas ar naudotojas pažeidžia galiojantį teisės aktą, ar tai keičia jo teisinį statusą. Pvz., jei DI sistema teikia šališkus patarimus dėl įdarbinimo ar atleidimo iš darbo, tai yra didelės rizikos DI sistema.</t>
  </si>
  <si>
    <t>O1.6</t>
  </si>
  <si>
    <t>Jau taikomos apsaugos priemonės</t>
  </si>
  <si>
    <t>Kokių priemonių buvo imtasi siekiant išvengti grėsmės pasireiškimo sistemoje? Kokių papildomų priemonių? Modelio priimtinumo bandymai prieš integruojant sistemą? Regresijos bandymai algoritmo ir modelio versijų atnaujinimams? Auditas? Skaidrumo priemonės? Paaiškinamųjų MM modelių pasirinkimas?</t>
  </si>
  <si>
    <t>O1.7</t>
  </si>
  <si>
    <t>Galimos papildomos apsaugos priemonės</t>
  </si>
  <si>
    <r>
      <rPr>
        <rFont val="Inter"/>
        <color theme="1"/>
        <sz val="12.0"/>
      </rPr>
      <t xml:space="preserve">Ką būtų galima padaryti, kad sumažėtų grėsmės pasireiškimo tikimybė? Papildomas įvesties duomenų validavimas, naudotojo sąsajos kūrimas taip, kad </t>
    </r>
    <r>
      <rPr>
        <rFont val="Inter"/>
        <color theme="1"/>
        <sz val="12.0"/>
      </rPr>
      <t>išvesties</t>
    </r>
    <r>
      <rPr>
        <rFont val="Inter"/>
        <color theme="1"/>
        <sz val="12.0"/>
      </rPr>
      <t xml:space="preserve"> validavimas būtų privalomas, tikslesnio modelio, geriau dokumentuojamo produkto pasirinkimas ir pan. Papildomi bandymai.</t>
    </r>
  </si>
  <si>
    <t>O1.8</t>
  </si>
  <si>
    <t>Numatomas GS poveikis</t>
  </si>
  <si>
    <t>Mažas (1); Vidutinis (2); Didelis (3); Labai didelis (4) + paaiškinimai</t>
  </si>
  <si>
    <t>O1.9</t>
  </si>
  <si>
    <t>Numatoma GS pasireiškimo tikimybė</t>
  </si>
  <si>
    <t>Maža (1); Vidutinė (2); Didelė (3); Labai didelė (4) + paaiškinimai</t>
  </si>
  <si>
    <t>O1.X</t>
  </si>
  <si>
    <r>
      <rPr>
        <rFont val="Inter"/>
        <color theme="1"/>
        <sz val="12.0"/>
      </rPr>
      <t xml:space="preserve">Nuorodos, pvz., į taikytas </t>
    </r>
    <r>
      <rPr>
        <rFont val="Inter"/>
        <color theme="1"/>
        <sz val="12.0"/>
      </rPr>
      <t>skales</t>
    </r>
    <r>
      <rPr>
        <rFont val="Inter"/>
        <color theme="1"/>
        <sz val="12.0"/>
      </rPr>
      <t>, poveikio analizę, grėsmių vertinimo susitikimų protokolus ir pan.</t>
    </r>
  </si>
  <si>
    <t>O2</t>
  </si>
  <si>
    <t>2 grėsmės aprašymas</t>
  </si>
  <si>
    <t>DI sistemos šališkumo rizikos valdymas ir sprendimai</t>
  </si>
  <si>
    <t>O2.1</t>
  </si>
  <si>
    <r>
      <rPr>
        <rFont val="Inter"/>
        <color theme="1"/>
        <sz val="12.0"/>
      </rPr>
      <t>Pastaba! Galima žala turi būti aiškiai įvardyta. Pvz.: „</t>
    </r>
    <r>
      <rPr>
        <rFont val="Inter"/>
        <color theme="1"/>
        <sz val="12.0"/>
      </rPr>
      <t>MM modelio</t>
    </r>
    <r>
      <rPr>
        <rFont val="Inter"/>
        <color theme="1"/>
        <sz val="12.0"/>
      </rPr>
      <t xml:space="preserve"> netikslumai sukelia finansinius nuostolius tikėtinam administracinio proceso naudos gavėjui“.</t>
    </r>
  </si>
  <si>
    <t>O2.2</t>
  </si>
  <si>
    <t>Kriterijai, pagal kuriuos įvertintas grėsmės scenarijus klasifikuojamas kaip reikšmingas ir įtraukiamas į rizikos valdymo procesą.</t>
  </si>
  <si>
    <t>O2.3</t>
  </si>
  <si>
    <t>Nr.</t>
  </si>
  <si>
    <t>Riba</t>
  </si>
  <si>
    <t>O2.4</t>
  </si>
  <si>
    <t>O2.5</t>
  </si>
  <si>
    <t>Pvz.: įvertintos grėsmės pasireiškimo tikimybė arba poveikis yra maksimalus (dažniausiai skiriamas balas yra 4) arba artimas maksimaliam (vidurkis didesnis nei 3,5).</t>
  </si>
  <si>
    <t>Pvz.: įvertintos grėsmės pasireiškimo tikimybės ir poveikio sandauga viršija tam tikrą ribą (pvz., 10 ar daugiau).</t>
  </si>
  <si>
    <t>O2.7</t>
  </si>
  <si>
    <r>
      <rPr>
        <rFont val="Inter"/>
        <color theme="1"/>
        <sz val="12.0"/>
      </rPr>
      <t xml:space="preserve">Ką būtų galima padaryti, kad sumažėtų grėsmės pasireiškimo tikimybė? Papildomas įvesties duomenų validavimas, naudotojo sąsajos kūrimas taip, kad </t>
    </r>
    <r>
      <rPr>
        <rFont val="Inter"/>
        <color theme="1"/>
        <sz val="12.0"/>
      </rPr>
      <t>išvesties</t>
    </r>
    <r>
      <rPr>
        <rFont val="Inter"/>
        <color theme="1"/>
        <sz val="12.0"/>
      </rPr>
      <t xml:space="preserve"> validavimas būtų privalomas, tikslesnio modelio, geriau dokumentuojamo produkto pasirinkimas ir pan. Papildomi bandymai.</t>
    </r>
  </si>
  <si>
    <t>Pvz.: Didelis poveikio ir pasireiškimo tikimybės balų svyravimas (vertintojų nuomonės skiriasi).</t>
  </si>
  <si>
    <t>O2.8</t>
  </si>
  <si>
    <t>O2.9</t>
  </si>
  <si>
    <t>O2.X</t>
  </si>
  <si>
    <t>R1</t>
  </si>
  <si>
    <t>1 reikšmingos rizikos valdymas</t>
  </si>
  <si>
    <r>
      <rPr>
        <rFont val="Inter"/>
        <color theme="1"/>
        <sz val="12.0"/>
      </rPr>
      <t xml:space="preserve">Nuorodos, pvz., į taikytas </t>
    </r>
    <r>
      <rPr>
        <rFont val="Inter"/>
        <color theme="1"/>
        <sz val="12.0"/>
      </rPr>
      <t>skales</t>
    </r>
    <r>
      <rPr>
        <rFont val="Inter"/>
        <color theme="1"/>
        <sz val="12.0"/>
      </rPr>
      <t>, poveikio analizę, grėsmių vertinimo susitikimų protokolus ir pan.</t>
    </r>
  </si>
  <si>
    <t>R1.1</t>
  </si>
  <si>
    <t>Reikšmingos rizikos scenarijaus aprašymas</t>
  </si>
  <si>
    <t>Pavadinimas turi atitikti pavadinimą, nurodytą darbo lape „Įvertintos grėsmės (G)“.</t>
  </si>
  <si>
    <t>O3</t>
  </si>
  <si>
    <t>3 grėsmės aprašymas</t>
  </si>
  <si>
    <t>R1.2</t>
  </si>
  <si>
    <t>Priežastis, kodėl ji laikoma reikšminga</t>
  </si>
  <si>
    <t>Priežastys, dėl kurių grėsmė laikoma taikytina ir buvo pasirinkta rizikos analizei. Ar poveikis ar pasireiškimo tikimybė buvo dideli, ar dėl kokios nors kitos priežasties?</t>
  </si>
  <si>
    <t>O3.1</t>
  </si>
  <si>
    <r>
      <rPr>
        <rFont val="Inter"/>
        <color theme="1"/>
        <sz val="12.0"/>
      </rPr>
      <t>Pastaba! Galima žala turi būti aiškiai įvardyta. Pvz.: „</t>
    </r>
    <r>
      <rPr>
        <rFont val="Inter"/>
        <color theme="1"/>
        <sz val="12.0"/>
      </rPr>
      <t>MM modelio</t>
    </r>
    <r>
      <rPr>
        <rFont val="Inter"/>
        <color theme="1"/>
        <sz val="12.0"/>
      </rPr>
      <t xml:space="preserve"> netikslumai sukelia finansinius nuostolius tikėtinam administracinio proceso naudos gavėjui“.</t>
    </r>
  </si>
  <si>
    <t>R1.3</t>
  </si>
  <si>
    <t>Patvirtintos papildomos techninės priemonės</t>
  </si>
  <si>
    <t>Pvz.: kito produkto, algoritmo ar modelio pasirinkimas, naudotojo sąsajos pakeitimai, parametrų optimizavimas. Modelio pakartotinis mokymas, įtraukiant papildomus mokymo duomenis ir pan.</t>
  </si>
  <si>
    <t>O3.2</t>
  </si>
  <si>
    <t>R1.4</t>
  </si>
  <si>
    <t>Patvirtintos papildomos organizacinės priemonės</t>
  </si>
  <si>
    <t>Pvz.: veikimo režimo pakeitimai, papildomi mokymai, skaidrumo priemonės, sistemos taikymo srities apribojimas ir pan.</t>
  </si>
  <si>
    <t>R1.5</t>
  </si>
  <si>
    <t>O3.3</t>
  </si>
  <si>
    <t>Patikslintas poveikio vertinimas, atsižvelgiant į papildomų priemonių taikymą</t>
  </si>
  <si>
    <t>R1.6</t>
  </si>
  <si>
    <t>O3.4</t>
  </si>
  <si>
    <t>Patikslintas pasireiškimo tikimybės įvertinimas, atsižvelgiant į papildomų priemonių taikymą</t>
  </si>
  <si>
    <t>R1.7</t>
  </si>
  <si>
    <t>O3.5</t>
  </si>
  <si>
    <t>Likutinė rizika</t>
  </si>
  <si>
    <t>Ar grėsmės scenarijaus pasireiškimas vis dar įmanomas? Kokiomis aplinkybėmis? Su kokiais apribojimais? Koks jo mastas?</t>
  </si>
  <si>
    <t>R1.8</t>
  </si>
  <si>
    <t>Sprendimas dėl likutinės rizikos prisiėmimo</t>
  </si>
  <si>
    <t>O3.6</t>
  </si>
  <si>
    <t>Priimtina arba nepriimtina. Pagrįskite sprendimą!</t>
  </si>
  <si>
    <t>R1.X</t>
  </si>
  <si>
    <t>O3.7</t>
  </si>
  <si>
    <t>Nuorodos į medžiagą, naudotą pildant šį skirsnį, arba vertinimo dokumentai</t>
  </si>
  <si>
    <r>
      <rPr>
        <rFont val="Inter"/>
        <color theme="1"/>
        <sz val="12.0"/>
      </rPr>
      <t xml:space="preserve">Ką būtų galima padaryti, kad sumažėtų grėsmės pasireiškimo tikimybė? Papildomas įvesties duomenų validavimas, naudotojo sąsajos kūrimas taip, kad </t>
    </r>
    <r>
      <rPr>
        <rFont val="Inter"/>
        <color theme="1"/>
        <sz val="12.0"/>
      </rPr>
      <t>išvesties</t>
    </r>
    <r>
      <rPr>
        <rFont val="Inter"/>
        <color theme="1"/>
        <sz val="12.0"/>
      </rPr>
      <t xml:space="preserve"> validavimas būtų privalomas, tikslesnio modelio, geriau dokumentuojamo produkto pasirinkimas ir pan. Papildomi bandymai.</t>
    </r>
  </si>
  <si>
    <t>O3.8</t>
  </si>
  <si>
    <t>R2</t>
  </si>
  <si>
    <t>2 reikšmingos rizikos valdymas</t>
  </si>
  <si>
    <t>O3.9</t>
  </si>
  <si>
    <t>R2.1</t>
  </si>
  <si>
    <t>O3.X</t>
  </si>
  <si>
    <r>
      <rPr>
        <rFont val="Inter"/>
        <color theme="1"/>
        <sz val="12.0"/>
      </rPr>
      <t xml:space="preserve">Nuorodos, pvz., į taikytas </t>
    </r>
    <r>
      <rPr>
        <rFont val="Inter"/>
        <color theme="1"/>
        <sz val="12.0"/>
      </rPr>
      <t>skales</t>
    </r>
    <r>
      <rPr>
        <rFont val="Inter"/>
        <color theme="1"/>
        <sz val="12.0"/>
      </rPr>
      <t>, poveikio analizę, grėsmių vertinimo susitikimų protokolus ir pan.</t>
    </r>
  </si>
  <si>
    <t>R2.2</t>
  </si>
  <si>
    <t>R2.3</t>
  </si>
  <si>
    <t>O4</t>
  </si>
  <si>
    <t>4 grėsmės aprašymas</t>
  </si>
  <si>
    <t>R2.4</t>
  </si>
  <si>
    <t>O4.1</t>
  </si>
  <si>
    <r>
      <rPr>
        <rFont val="Inter"/>
        <color theme="1"/>
        <sz val="12.0"/>
      </rPr>
      <t>Pastaba! Galima žala turi būti aiškiai įvardyta. Pvz.: „</t>
    </r>
    <r>
      <rPr>
        <rFont val="Inter"/>
        <color theme="1"/>
        <sz val="12.0"/>
      </rPr>
      <t>MM modelio</t>
    </r>
    <r>
      <rPr>
        <rFont val="Inter"/>
        <color theme="1"/>
        <sz val="12.0"/>
      </rPr>
      <t xml:space="preserve"> netikslumai sukelia finansinius nuostolius tikėtinam administracinio proceso naudos gavėjui“.</t>
    </r>
  </si>
  <si>
    <t>R2.5</t>
  </si>
  <si>
    <t>O4.2</t>
  </si>
  <si>
    <t>R2.6</t>
  </si>
  <si>
    <t>O4.3</t>
  </si>
  <si>
    <t>R2.7</t>
  </si>
  <si>
    <t>O4.4</t>
  </si>
  <si>
    <t>R2.8</t>
  </si>
  <si>
    <t>O4.5</t>
  </si>
  <si>
    <t>R2.X</t>
  </si>
  <si>
    <t>O4.6</t>
  </si>
  <si>
    <t>O4.7</t>
  </si>
  <si>
    <t>R3</t>
  </si>
  <si>
    <r>
      <rPr>
        <rFont val="Inter"/>
        <color theme="1"/>
        <sz val="12.0"/>
      </rPr>
      <t xml:space="preserve">Ką būtų galima padaryti, kad sumažėtų grėsmės pasireiškimo tikimybė? Papildomas įvesties duomenų validavimas, naudotojo sąsajos kūrimas taip, kad </t>
    </r>
    <r>
      <rPr>
        <rFont val="Inter"/>
        <color theme="1"/>
        <sz val="12.0"/>
      </rPr>
      <t>išvesties</t>
    </r>
    <r>
      <rPr>
        <rFont val="Inter"/>
        <color theme="1"/>
        <sz val="12.0"/>
      </rPr>
      <t xml:space="preserve"> validavimas būtų privalomas, tikslesnio modelio, geriau dokumentuojamo produkto pasirinkimas ir pan. Papildomi bandymai.</t>
    </r>
  </si>
  <si>
    <t>3 reikšmingos rizikos valdymas</t>
  </si>
  <si>
    <t>O4.8</t>
  </si>
  <si>
    <t>R3.1</t>
  </si>
  <si>
    <t>O4.9</t>
  </si>
  <si>
    <t>R3.2</t>
  </si>
  <si>
    <t>O4.X</t>
  </si>
  <si>
    <r>
      <rPr>
        <rFont val="Inter"/>
        <color theme="1"/>
        <sz val="12.0"/>
      </rPr>
      <t xml:space="preserve">Nuorodos, pvz., į taikytas </t>
    </r>
    <r>
      <rPr>
        <rFont val="Inter"/>
        <color theme="1"/>
        <sz val="12.0"/>
      </rPr>
      <t>skales</t>
    </r>
    <r>
      <rPr>
        <rFont val="Inter"/>
        <color theme="1"/>
        <sz val="12.0"/>
      </rPr>
      <t>, poveikio analizę, grėsmių vertinimo susitikimų protokolus ir pan.</t>
    </r>
  </si>
  <si>
    <t>R3.3</t>
  </si>
  <si>
    <t>O5</t>
  </si>
  <si>
    <t>R3.4</t>
  </si>
  <si>
    <t>5 grėsmės aprašymas</t>
  </si>
  <si>
    <t>O5.1</t>
  </si>
  <si>
    <t>R3.5</t>
  </si>
  <si>
    <r>
      <rPr>
        <rFont val="Inter"/>
        <color theme="1"/>
        <sz val="12.0"/>
      </rPr>
      <t>Pastaba! Galima žala turi būti aiškiai įvardyta. Pvz.: „</t>
    </r>
    <r>
      <rPr>
        <rFont val="Inter"/>
        <color theme="1"/>
        <sz val="12.0"/>
      </rPr>
      <t>MM modelio</t>
    </r>
    <r>
      <rPr>
        <rFont val="Inter"/>
        <color theme="1"/>
        <sz val="12.0"/>
      </rPr>
      <t xml:space="preserve"> netikslumai sukelia finansinius nuostolius tikėtinam administracinio proceso naudos gavėjui“.</t>
    </r>
  </si>
  <si>
    <t>R3.6</t>
  </si>
  <si>
    <t>O5.2</t>
  </si>
  <si>
    <t>R3.7</t>
  </si>
  <si>
    <t>O5.3</t>
  </si>
  <si>
    <t>R3.8</t>
  </si>
  <si>
    <t>O5.4</t>
  </si>
  <si>
    <t>R3.X</t>
  </si>
  <si>
    <t>O5.5</t>
  </si>
  <si>
    <t>O5.6</t>
  </si>
  <si>
    <t>Galutinis DI sistemos šališkumo rizikos vertinimo rezultatas</t>
  </si>
  <si>
    <t>R4</t>
  </si>
  <si>
    <t>4 reikšmingos rizikos valdymas</t>
  </si>
  <si>
    <t>O5.7</t>
  </si>
  <si>
    <r>
      <rPr>
        <rFont val="Inter"/>
        <color theme="1"/>
        <sz val="12.0"/>
      </rPr>
      <t xml:space="preserve">Ką būtų galima padaryti, kad sumažėtų grėsmės pasireiškimo tikimybė? Papildomas įvesties duomenų validavimas, naudotojo sąsajos kūrimas taip, kad </t>
    </r>
    <r>
      <rPr>
        <rFont val="Inter"/>
        <color theme="1"/>
        <sz val="12.0"/>
      </rPr>
      <t>išvesties</t>
    </r>
    <r>
      <rPr>
        <rFont val="Inter"/>
        <color theme="1"/>
        <sz val="12.0"/>
      </rPr>
      <t xml:space="preserve"> validavimas būtų privalomas, tikslesnio modelio, geriau dokumentuojamo produkto pasirinkimas ir pan. Papildomi bandymai.</t>
    </r>
  </si>
  <si>
    <t>R4.1</t>
  </si>
  <si>
    <t>O5.8</t>
  </si>
  <si>
    <t>R4.2</t>
  </si>
  <si>
    <t>DI sistemos aprašymas (nuoroda iš 1 darbo lapo)</t>
  </si>
  <si>
    <t>O5.9</t>
  </si>
  <si>
    <t>R4.3</t>
  </si>
  <si>
    <t>O5.X</t>
  </si>
  <si>
    <r>
      <rPr>
        <rFont val="Inter"/>
        <color theme="1"/>
        <sz val="12.0"/>
      </rPr>
      <t xml:space="preserve">Nuorodos, pvz., į taikytas </t>
    </r>
    <r>
      <rPr>
        <rFont val="Inter"/>
        <color theme="1"/>
        <sz val="12.0"/>
      </rPr>
      <t>skales</t>
    </r>
    <r>
      <rPr>
        <rFont val="Inter"/>
        <color theme="1"/>
        <sz val="12.0"/>
      </rPr>
      <t>, poveikio analizę, grėsmių vertinimo susitikimų protokolus ir pan.</t>
    </r>
  </si>
  <si>
    <t>R4.4</t>
  </si>
  <si>
    <t>R4.5</t>
  </si>
  <si>
    <t>O6</t>
  </si>
  <si>
    <t>6 grėsmės aprašymas</t>
  </si>
  <si>
    <t>O6.1</t>
  </si>
  <si>
    <t>R4.6</t>
  </si>
  <si>
    <r>
      <rPr>
        <rFont val="Inter"/>
        <color theme="1"/>
        <sz val="12.0"/>
      </rPr>
      <t>Pastaba! Galima žala turi būti aiškiai įvardyta. Pvz.: „</t>
    </r>
    <r>
      <rPr>
        <rFont val="Inter"/>
        <color theme="1"/>
        <sz val="12.0"/>
      </rPr>
      <t>MM modelio</t>
    </r>
    <r>
      <rPr>
        <rFont val="Inter"/>
        <color theme="1"/>
        <sz val="12.0"/>
      </rPr>
      <t xml:space="preserve"> netikslumai sukelia finansinius nuostolius tikėtinam administracinio proceso naudos gavėjui“.</t>
    </r>
  </si>
  <si>
    <t>R4.7</t>
  </si>
  <si>
    <t>O6.2</t>
  </si>
  <si>
    <t>R4.8</t>
  </si>
  <si>
    <t>O6.3</t>
  </si>
  <si>
    <t>O6.4</t>
  </si>
  <si>
    <t>R4.X</t>
  </si>
  <si>
    <t>O6.5</t>
  </si>
  <si>
    <t>O6.6</t>
  </si>
  <si>
    <t>R5</t>
  </si>
  <si>
    <t>5 reikšmingos rizikos valdymas</t>
  </si>
  <si>
    <t>O6.7</t>
  </si>
  <si>
    <t>R5.1</t>
  </si>
  <si>
    <r>
      <rPr>
        <rFont val="Inter"/>
        <color theme="1"/>
        <sz val="12.0"/>
      </rPr>
      <t xml:space="preserve">Ką būtų galima padaryti, kad sumažėtų grėsmės pasireiškimo tikimybė? Papildomas įvesties duomenų validavimas, naudotojo sąsajos kūrimas taip, kad </t>
    </r>
    <r>
      <rPr>
        <rFont val="Inter"/>
        <color theme="1"/>
        <sz val="12.0"/>
      </rPr>
      <t>išvesties</t>
    </r>
    <r>
      <rPr>
        <rFont val="Inter"/>
        <color theme="1"/>
        <sz val="12.0"/>
      </rPr>
      <t xml:space="preserve"> validavimas būtų privalomas, tikslesnio modelio, geriau dokumentuojamo produkto pasirinkimas ir pan. Papildomi bandymai.</t>
    </r>
  </si>
  <si>
    <t>O6.8</t>
  </si>
  <si>
    <t>R5.2</t>
  </si>
  <si>
    <t>O6.9</t>
  </si>
  <si>
    <t>R5.3</t>
  </si>
  <si>
    <t>R5.4</t>
  </si>
  <si>
    <t>O6.X</t>
  </si>
  <si>
    <r>
      <rPr>
        <rFont val="Inter"/>
        <color theme="1"/>
        <sz val="12.0"/>
      </rPr>
      <t xml:space="preserve">Nuorodos, pvz., į taikytas </t>
    </r>
    <r>
      <rPr>
        <rFont val="Inter"/>
        <color theme="1"/>
        <sz val="12.0"/>
      </rPr>
      <t>skales</t>
    </r>
    <r>
      <rPr>
        <rFont val="Inter"/>
        <color theme="1"/>
        <sz val="12.0"/>
      </rPr>
      <t>, poveikio analizę, grėsmių vertinimo susitikimų protokolus ir pan.</t>
    </r>
  </si>
  <si>
    <t>R5.5</t>
  </si>
  <si>
    <t>S</t>
  </si>
  <si>
    <t>Išvada</t>
  </si>
  <si>
    <t>O7</t>
  </si>
  <si>
    <t>7 grėsmės aprašymas</t>
  </si>
  <si>
    <t>S.1</t>
  </si>
  <si>
    <t>R5.6</t>
  </si>
  <si>
    <t>Galutinė išvada dėl priėmimo</t>
  </si>
  <si>
    <t>O7.1</t>
  </si>
  <si>
    <t>Leidimas paleisti sistemą, arba sistemos paleidimas leidžiamas tik įgyvendinus privalomus pakeitimus, arba visiškas sistemos naudojimo nutraukimas.</t>
  </si>
  <si>
    <r>
      <rPr>
        <rFont val="Inter"/>
        <color theme="1"/>
        <sz val="12.0"/>
      </rPr>
      <t>Pastaba! Galima žala turi būti aiškiai įvardyta. Pvz.: „</t>
    </r>
    <r>
      <rPr>
        <rFont val="Inter"/>
        <color theme="1"/>
        <sz val="12.0"/>
      </rPr>
      <t>MM modelio</t>
    </r>
    <r>
      <rPr>
        <rFont val="Inter"/>
        <color theme="1"/>
        <sz val="12.0"/>
      </rPr>
      <t xml:space="preserve"> netikslumai sukelia finansinius nuostolius tikėtinam administracinio proceso naudos gavėjui“.</t>
    </r>
  </si>
  <si>
    <t>R5.7</t>
  </si>
  <si>
    <t>S.2</t>
  </si>
  <si>
    <t>Privalomi pakeitimai</t>
  </si>
  <si>
    <t>O7.2</t>
  </si>
  <si>
    <t>Privalomi veiksmai, kuriuos reikia atlikti prieš pradedant naudoti sistemą</t>
  </si>
  <si>
    <t>R5.8</t>
  </si>
  <si>
    <t>O7.3</t>
  </si>
  <si>
    <t>S.3</t>
  </si>
  <si>
    <t>R5.X</t>
  </si>
  <si>
    <t>O7.4</t>
  </si>
  <si>
    <t>S.4</t>
  </si>
  <si>
    <t>S.5</t>
  </si>
  <si>
    <t>O7.5</t>
  </si>
  <si>
    <t>R6</t>
  </si>
  <si>
    <t>6 reikšmingos rizikos valdymas</t>
  </si>
  <si>
    <t>S.6</t>
  </si>
  <si>
    <t>R6.1</t>
  </si>
  <si>
    <t>O7.6</t>
  </si>
  <si>
    <t>S.7</t>
  </si>
  <si>
    <t>Rekomenduojami pakeitimai</t>
  </si>
  <si>
    <t>R6.2</t>
  </si>
  <si>
    <t>Ką dar būtų galima padaryti, kad sistema veiktų darniai ir būtų galima sumažinti arba sušvelninti būsimus rizikos veiksnius?</t>
  </si>
  <si>
    <t>O7.7</t>
  </si>
  <si>
    <r>
      <rPr>
        <rFont val="Inter"/>
        <color theme="1"/>
        <sz val="12.0"/>
      </rPr>
      <t xml:space="preserve">Ką būtų galima padaryti, kad sumažėtų grėsmės pasireiškimo tikimybė? Papildomas įvesties duomenų validavimas, naudotojo sąsajos kūrimas taip, kad </t>
    </r>
    <r>
      <rPr>
        <rFont val="Inter"/>
        <color theme="1"/>
        <sz val="12.0"/>
      </rPr>
      <t>išvesties</t>
    </r>
    <r>
      <rPr>
        <rFont val="Inter"/>
        <color theme="1"/>
        <sz val="12.0"/>
      </rPr>
      <t xml:space="preserve"> validavimas būtų privalomas, tikslesnio modelio, geriau dokumentuojamo produkto pasirinkimas ir pan. Papildomi bandymai.</t>
    </r>
  </si>
  <si>
    <t>R6.3</t>
  </si>
  <si>
    <t>S.8</t>
  </si>
  <si>
    <t>O7.8</t>
  </si>
  <si>
    <t>R6.4</t>
  </si>
  <si>
    <t>S.9</t>
  </si>
  <si>
    <t>O7.9</t>
  </si>
  <si>
    <t>R6.5</t>
  </si>
  <si>
    <t>S.X</t>
  </si>
  <si>
    <t>O7.X</t>
  </si>
  <si>
    <t>Nuoroda į posėdžio protokolą, sprendimą ar išvadą</t>
  </si>
  <si>
    <r>
      <rPr>
        <rFont val="Inter"/>
        <color theme="1"/>
        <sz val="12.0"/>
      </rPr>
      <t xml:space="preserve">Nuorodos, pvz., į taikytas </t>
    </r>
    <r>
      <rPr>
        <rFont val="Inter"/>
        <color theme="1"/>
        <sz val="12.0"/>
      </rPr>
      <t>skales</t>
    </r>
    <r>
      <rPr>
        <rFont val="Inter"/>
        <color theme="1"/>
        <sz val="12.0"/>
      </rPr>
      <t>, poveikio analizę, grėsmių vertinimo susitikimų protokolus ir pan.</t>
    </r>
  </si>
  <si>
    <t>R6.6</t>
  </si>
  <si>
    <t>R6.7</t>
  </si>
  <si>
    <t>O8</t>
  </si>
  <si>
    <t>8 grėsmės aprašymas</t>
  </si>
  <si>
    <t>R6.8</t>
  </si>
  <si>
    <t>O8.1</t>
  </si>
  <si>
    <r>
      <rPr>
        <rFont val="Inter"/>
        <color theme="1"/>
        <sz val="12.0"/>
      </rPr>
      <t>Pastaba! Galima žala turi būti aiškiai įvardyta. Pvz.: „</t>
    </r>
    <r>
      <rPr>
        <rFont val="Inter"/>
        <color theme="1"/>
        <sz val="12.0"/>
      </rPr>
      <t>MM modelio</t>
    </r>
    <r>
      <rPr>
        <rFont val="Inter"/>
        <color theme="1"/>
        <sz val="12.0"/>
      </rPr>
      <t xml:space="preserve"> netikslumai sukelia finansinius nuostolius tikėtinam administracinio proceso naudos gavėjui“.</t>
    </r>
  </si>
  <si>
    <t>R6.X</t>
  </si>
  <si>
    <t>O8.2</t>
  </si>
  <si>
    <t>R7</t>
  </si>
  <si>
    <t>7 reikšmingos rizikos valdymas</t>
  </si>
  <si>
    <t>O8.3</t>
  </si>
  <si>
    <t>R7.1</t>
  </si>
  <si>
    <t>O8.4</t>
  </si>
  <si>
    <t>R7.2</t>
  </si>
  <si>
    <t>O8.5</t>
  </si>
  <si>
    <t>R7.3</t>
  </si>
  <si>
    <t>O8.6</t>
  </si>
  <si>
    <t>R7.4</t>
  </si>
  <si>
    <t>R7.5</t>
  </si>
  <si>
    <t>O8.7</t>
  </si>
  <si>
    <r>
      <rPr>
        <rFont val="Inter"/>
        <color theme="1"/>
        <sz val="12.0"/>
      </rPr>
      <t xml:space="preserve">Ką būtų galima padaryti, kad sumažėtų grėsmės pasireiškimo tikimybė? Papildomas įvesties duomenų validavimas, naudotojo sąsajos kūrimas taip, kad </t>
    </r>
    <r>
      <rPr>
        <rFont val="Inter"/>
        <color theme="1"/>
        <sz val="12.0"/>
      </rPr>
      <t>išvesties</t>
    </r>
    <r>
      <rPr>
        <rFont val="Inter"/>
        <color theme="1"/>
        <sz val="12.0"/>
      </rPr>
      <t xml:space="preserve"> validavimas būtų privalomas, tikslesnio modelio, geriau dokumentuojamo produkto pasirinkimas ir pan. Papildomi bandymai.</t>
    </r>
  </si>
  <si>
    <t>R7.6</t>
  </si>
  <si>
    <t>O8.8</t>
  </si>
  <si>
    <t>R7.7</t>
  </si>
  <si>
    <t>O8.9</t>
  </si>
  <si>
    <t>R7.8</t>
  </si>
  <si>
    <t>O8.X</t>
  </si>
  <si>
    <r>
      <rPr>
        <rFont val="Inter"/>
        <color theme="1"/>
        <sz val="12.0"/>
      </rPr>
      <t xml:space="preserve">Nuorodos, pvz., į taikytas </t>
    </r>
    <r>
      <rPr>
        <rFont val="Inter"/>
        <color theme="1"/>
        <sz val="12.0"/>
      </rPr>
      <t>skales</t>
    </r>
    <r>
      <rPr>
        <rFont val="Inter"/>
        <color theme="1"/>
        <sz val="12.0"/>
      </rPr>
      <t>, poveikio analizę, grėsmių vertinimo susitikimų protokolus ir pan.</t>
    </r>
  </si>
  <si>
    <t>R7.X</t>
  </si>
  <si>
    <t>O9</t>
  </si>
  <si>
    <t>9 grėsmės aprašymas</t>
  </si>
  <si>
    <t>O9.1</t>
  </si>
  <si>
    <t>8 reikšmingos rizikos valdymas</t>
  </si>
  <si>
    <r>
      <rPr>
        <rFont val="Inter"/>
        <color theme="1"/>
        <sz val="12.0"/>
      </rPr>
      <t>Pastaba! Galima žala turi būti aiškiai įvardyta. Pvz.: „</t>
    </r>
    <r>
      <rPr>
        <rFont val="Inter"/>
        <color theme="1"/>
        <sz val="12.0"/>
      </rPr>
      <t>MM modelio</t>
    </r>
    <r>
      <rPr>
        <rFont val="Inter"/>
        <color theme="1"/>
        <sz val="12.0"/>
      </rPr>
      <t xml:space="preserve"> netikslumai sukelia finansinius nuostolius tikėtinam administracinio proceso naudos gavėjui“.</t>
    </r>
  </si>
  <si>
    <t>R8.1</t>
  </si>
  <si>
    <t>O9.2</t>
  </si>
  <si>
    <t>R8.2</t>
  </si>
  <si>
    <t>O9.3</t>
  </si>
  <si>
    <t>O9.4</t>
  </si>
  <si>
    <t>R8.3</t>
  </si>
  <si>
    <t>O9.5</t>
  </si>
  <si>
    <t>R8.4</t>
  </si>
  <si>
    <t>O9.6</t>
  </si>
  <si>
    <t>R8.5</t>
  </si>
  <si>
    <t>O9.7</t>
  </si>
  <si>
    <r>
      <rPr>
        <rFont val="Inter"/>
        <color theme="1"/>
        <sz val="12.0"/>
      </rPr>
      <t xml:space="preserve">Ką būtų galima padaryti, kad sumažėtų grėsmės pasireiškimo tikimybė? Papildomas įvesties duomenų validavimas, naudotojo sąsajos kūrimas taip, kad </t>
    </r>
    <r>
      <rPr>
        <rFont val="Inter"/>
        <color theme="1"/>
        <sz val="12.0"/>
      </rPr>
      <t>išvesties</t>
    </r>
    <r>
      <rPr>
        <rFont val="Inter"/>
        <color theme="1"/>
        <sz val="12.0"/>
      </rPr>
      <t xml:space="preserve"> validavimas būtų privalomas, tikslesnio modelio, geriau dokumentuojamo produkto pasirinkimas ir pan. Papildomi bandymai.</t>
    </r>
  </si>
  <si>
    <t>R8.6</t>
  </si>
  <si>
    <t>O9.8</t>
  </si>
  <si>
    <t>R8.7</t>
  </si>
  <si>
    <t>O9.9</t>
  </si>
  <si>
    <t>R8.8</t>
  </si>
  <si>
    <t>O9.X</t>
  </si>
  <si>
    <t>R8.X</t>
  </si>
  <si>
    <r>
      <rPr>
        <rFont val="Inter"/>
        <color theme="1"/>
        <sz val="12.0"/>
      </rPr>
      <t xml:space="preserve">Nuorodos, pvz., į taikytas </t>
    </r>
    <r>
      <rPr>
        <rFont val="Inter"/>
        <color theme="1"/>
        <sz val="12.0"/>
      </rPr>
      <t>skales</t>
    </r>
    <r>
      <rPr>
        <rFont val="Inter"/>
        <color theme="1"/>
        <sz val="12.0"/>
      </rPr>
      <t>, poveikio analizę, grėsmių vertinimo susitikimų protokolus ir pan.</t>
    </r>
  </si>
  <si>
    <t>R9</t>
  </si>
  <si>
    <t>9 reikšmingos rizikos valdymas</t>
  </si>
  <si>
    <t>O10</t>
  </si>
  <si>
    <t>10 grėsmės aprašymas (jei reikia, nukopijuokite aukščiau esančias eilutes)</t>
  </si>
  <si>
    <t>R9.1</t>
  </si>
  <si>
    <t>R9.2</t>
  </si>
  <si>
    <t>R9.3</t>
  </si>
  <si>
    <t>R9.4</t>
  </si>
  <si>
    <t>R9.5</t>
  </si>
  <si>
    <t>R9.6</t>
  </si>
  <si>
    <t>R9.7</t>
  </si>
  <si>
    <t>R9.8</t>
  </si>
  <si>
    <t>R9.X</t>
  </si>
  <si>
    <t>R10</t>
  </si>
  <si>
    <t>10 reikšmingos rizikos valdymas</t>
  </si>
  <si>
    <t>Grėsmės vertinimo suvestinė (jei reikia, nukopijuokite šį lapą kiekvienai įvertintai grėsmei)</t>
  </si>
  <si>
    <t>Grėsmės įvykis</t>
  </si>
  <si>
    <t>Grėsmės įvykio aprašymas:</t>
  </si>
  <si>
    <t>Vertinimo laikas ir vieta:</t>
  </si>
  <si>
    <r>
      <rPr>
        <rFont val="Inter"/>
        <color theme="1"/>
        <sz val="16.0"/>
      </rPr>
      <t>Poveikio vertinimas (</t>
    </r>
    <r>
      <rPr>
        <rFont val="Inter"/>
        <b/>
        <color theme="1"/>
        <sz val="16.0"/>
      </rPr>
      <t>Pastaba! Prieš vertinimą užpildykite šviesiai pilkus langelius. Jei vėliau juos pakeisite, reikės pakartotinai atlikti visko, kam taikomi šie kriterijai, vertinimą!</t>
    </r>
    <r>
      <rPr>
        <rFont val="Inter"/>
        <color theme="1"/>
        <sz val="16.0"/>
      </rPr>
      <t>)</t>
    </r>
  </si>
  <si>
    <t>Grėsmės rūšis</t>
  </si>
  <si>
    <t>Metrika</t>
  </si>
  <si>
    <t>Mažas poveikis</t>
  </si>
  <si>
    <t>Vidutinis poveikis</t>
  </si>
  <si>
    <t>Didelis poveikis</t>
  </si>
  <si>
    <t>Labai didelis poveikis</t>
  </si>
  <si>
    <t>Pavyzdžiai: teisių pažeidimas; asmenų, kurių teisės gali būti pažeistos, skaičius per metus – mažas: 0–5, vidutinis: 5–25, didelis: 25–100, labai didelis: daugiau kaip 100.</t>
  </si>
  <si>
    <t>Pavyzdžiai: ekonominiai nuostoliai, piniginių nuostolių nuo mėnesinių pajamų procentinė dalis. Maža: 0–10 proc., vidutinė: 10–50 proc., didelė: 50–200 proc., labai didelė: daugiau kaip 200 proc.</t>
  </si>
  <si>
    <t>Pavyzdžiai: žala sveikatai; per metus nukentėjusių asmenų skaičius: mažas: 0–2, vidutinis: 2–5, didelis: 5–10, labai didelis: daugiau kaip 10.</t>
  </si>
  <si>
    <t>Pavyzdžiai: finansiniai nuostoliai fiziniams ar juridiniams asmenims; paveiktų asmenų skaičius per mėnesį: mažas: 0–2, vidutinis: 2–5, didelis: 5–10, labai didelis: daugiau nei 10</t>
  </si>
  <si>
    <t>Pavyzdžiai: pagrįstų reikalavimų dėl žalos atlyginimo paslaugų teikėjo organizacijai skaičius per metus. Mažas: 0–5, vidutinis: 5–10, didelis: 10–25, labai didelis: daugiau nei 25.</t>
  </si>
  <si>
    <t>Pavyzdžiai: procentinė visos populiacijos dalis, kurios įsitikinimus pakeičia DI sistema. Maža: 0–1 proc., vidutinė: 1–5 proc., didelė: 5–10 proc., labai didelė: daugiau kaip 10 proc. populiacijos.</t>
  </si>
  <si>
    <r>
      <rPr>
        <rFont val="Inter"/>
        <color theme="1"/>
        <sz val="16.0"/>
      </rPr>
      <t>Pasireiškimo tikimybės vertinimas (</t>
    </r>
    <r>
      <rPr>
        <rFont val="Inter"/>
        <b/>
        <color theme="1"/>
        <sz val="16.0"/>
      </rPr>
      <t>Pastaba! Prieš vertinimą užpildykite šviesiai pilkus langelius. Jei vėliau juos pakeisite, reikės pakartotinai atlikti visko, kam taikomi šie kriterijai, vertinimą!</t>
    </r>
    <r>
      <rPr>
        <rFont val="Inter"/>
        <color theme="1"/>
        <sz val="16.0"/>
      </rPr>
      <t>)</t>
    </r>
  </si>
  <si>
    <t>Maža</t>
  </si>
  <si>
    <t>Pavyzdžiai: grėsmės pasireiškimas teoriškai yra įmanomas, tačiau tam reikia, kad įvyktų keletas įvykių, o DI komponento šališkumas yra lygus paveiktos populiacijos šališkumui.</t>
  </si>
  <si>
    <t>Vidutinė</t>
  </si>
  <si>
    <t>Pavyzdžiai: grėsmės pasireiškimas yra įmanomas, DI komponento šališkumas yra žinomas ir jis skiriasi nuo paveiktos populiacijos šališkumo.</t>
  </si>
  <si>
    <t>Didelė</t>
  </si>
  <si>
    <t>Pavyzdžiai: grėsmė greičiausiai pasireikš, DI komponento šališkumas yra nežinomas arba žmogiškosios procedūros, skirtos išvesties duomenims validuoti, yra nepakankamos.</t>
  </si>
  <si>
    <t>Labai didelė</t>
  </si>
  <si>
    <t>Pavyzdžiai: grėsmė jau pasireiškė šioje arba labai panašioje sistemoje; pasireiškimas yra beveik garantuotas, nes sistemos trūkumai išryškėjo bandymų metu arba buvo užfiksuoti dokumentuose; sistema priima sprendimus be žmogaus atliekamos priežiūros.</t>
  </si>
  <si>
    <t>Vertintojo vardas ir pavardė</t>
  </si>
  <si>
    <t>Poveikis (1–4)</t>
  </si>
  <si>
    <t>Tikimybė (1–4)</t>
  </si>
  <si>
    <t>Argumentai</t>
  </si>
  <si>
    <t>Vidurkis</t>
  </si>
  <si>
    <t>Balų moda</t>
  </si>
</sst>
</file>

<file path=xl/styles.xml><?xml version="1.0" encoding="utf-8"?>
<styleSheet xmlns="http://schemas.openxmlformats.org/spreadsheetml/2006/main" xmlns:x14ac="http://schemas.microsoft.com/office/spreadsheetml/2009/9/ac" xmlns:mc="http://schemas.openxmlformats.org/markup-compatibility/2006">
  <fonts count="14">
    <font>
      <sz val="12.0"/>
      <color theme="1"/>
      <name val="Aptos Narrow"/>
      <scheme val="minor"/>
    </font>
    <font>
      <sz val="12.0"/>
      <color theme="1"/>
      <name val="Inter"/>
    </font>
    <font>
      <sz val="24.0"/>
      <color theme="1"/>
      <name val="Inter"/>
    </font>
    <font>
      <sz val="10.0"/>
      <color theme="1"/>
      <name val="Inter"/>
    </font>
    <font>
      <sz val="16.0"/>
      <color theme="1"/>
      <name val="Inter"/>
    </font>
    <font>
      <b/>
      <sz val="12.0"/>
      <color rgb="FF000000"/>
      <name val="Inter"/>
    </font>
    <font>
      <sz val="12.0"/>
      <color rgb="FF000000"/>
      <name val="Inter"/>
    </font>
    <font/>
    <font>
      <b/>
      <sz val="11.0"/>
      <color theme="1"/>
      <name val="Cambria"/>
    </font>
    <font>
      <sz val="11.0"/>
      <color theme="1"/>
      <name val="Cambria"/>
    </font>
    <font>
      <sz val="12.0"/>
      <color theme="1"/>
      <name val="Aptos Narrow"/>
    </font>
    <font>
      <sz val="16.0"/>
      <color rgb="FF000000"/>
      <name val="Inter"/>
    </font>
    <font>
      <i/>
      <sz val="12.0"/>
      <color theme="1"/>
      <name val="Inter"/>
    </font>
    <font>
      <b/>
      <sz val="12.0"/>
      <color theme="1"/>
      <name val="Inter"/>
    </font>
  </fonts>
  <fills count="5">
    <fill>
      <patternFill patternType="none"/>
    </fill>
    <fill>
      <patternFill patternType="lightGray"/>
    </fill>
    <fill>
      <patternFill patternType="solid">
        <fgColor rgb="FFFFFF00"/>
        <bgColor rgb="FFFFFF00"/>
      </patternFill>
    </fill>
    <fill>
      <patternFill patternType="solid">
        <fgColor rgb="FFD0D0D0"/>
        <bgColor rgb="FFD0D0D0"/>
      </patternFill>
    </fill>
    <fill>
      <patternFill patternType="solid">
        <fgColor rgb="FFE8E8E8"/>
        <bgColor rgb="FFE8E8E8"/>
      </patternFill>
    </fill>
  </fills>
  <borders count="13">
    <border/>
    <border>
      <left/>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right style="thin">
        <color rgb="FF000000"/>
      </right>
      <top style="thin">
        <color rgb="FF000000"/>
      </top>
      <bottom style="thin">
        <color rgb="FF000000"/>
      </bottom>
    </border>
    <border>
      <left/>
      <right style="thin">
        <color rgb="FF000000"/>
      </right>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top style="thin">
        <color rgb="FF000000"/>
      </top>
      <bottom style="thin">
        <color rgb="FF000000"/>
      </bottom>
    </border>
    <border>
      <top style="thin">
        <color rgb="FF000000"/>
      </top>
    </border>
    <border>
      <top style="thin">
        <color rgb="FF000000"/>
      </top>
      <bottom style="thin">
        <color rgb="FF000000"/>
      </bottom>
    </border>
  </borders>
  <cellStyleXfs count="1">
    <xf borderId="0" fillId="0" fontId="0" numFmtId="0" applyAlignment="1" applyFont="1"/>
  </cellStyleXfs>
  <cellXfs count="79">
    <xf borderId="0" fillId="0" fontId="0" numFmtId="0" xfId="0" applyAlignment="1" applyFont="1">
      <alignment readingOrder="0" shrinkToFit="0" vertical="bottom" wrapText="0"/>
    </xf>
    <xf borderId="0" fillId="0" fontId="1" numFmtId="0" xfId="0" applyFont="1"/>
    <xf borderId="0" fillId="0" fontId="1" numFmtId="0" xfId="0" applyAlignment="1" applyFont="1">
      <alignment shrinkToFit="0" wrapText="1"/>
    </xf>
    <xf borderId="0" fillId="0" fontId="2" numFmtId="0" xfId="0" applyAlignment="1" applyFont="1">
      <alignment horizontal="left"/>
    </xf>
    <xf borderId="0" fillId="0" fontId="2" numFmtId="0" xfId="0" applyAlignment="1" applyFont="1">
      <alignment shrinkToFit="0" wrapText="1"/>
    </xf>
    <xf borderId="0" fillId="0" fontId="2" numFmtId="0" xfId="0" applyFont="1"/>
    <xf borderId="0" fillId="0" fontId="3" numFmtId="0" xfId="0" applyAlignment="1" applyFont="1">
      <alignment horizontal="left"/>
    </xf>
    <xf borderId="0" fillId="0" fontId="3" numFmtId="0" xfId="0" applyFont="1"/>
    <xf borderId="0" fillId="0" fontId="3" numFmtId="0" xfId="0" applyAlignment="1" applyFont="1">
      <alignment shrinkToFit="0" wrapText="1"/>
    </xf>
    <xf borderId="0" fillId="0" fontId="4" numFmtId="0" xfId="0" applyFont="1"/>
    <xf borderId="1" fillId="2" fontId="4" numFmtId="0" xfId="0" applyAlignment="1" applyBorder="1" applyFill="1" applyFont="1">
      <alignment horizontal="right"/>
    </xf>
    <xf borderId="0" fillId="0" fontId="4" numFmtId="0" xfId="0" applyAlignment="1" applyFont="1">
      <alignment shrinkToFit="0" wrapText="1"/>
    </xf>
    <xf borderId="0" fillId="0" fontId="5" numFmtId="0" xfId="0" applyAlignment="1" applyFont="1">
      <alignment shrinkToFit="0" wrapText="1"/>
    </xf>
    <xf borderId="2" fillId="0" fontId="1" numFmtId="49" xfId="0" applyAlignment="1" applyBorder="1" applyFont="1" applyNumberFormat="1">
      <alignment horizontal="right"/>
    </xf>
    <xf borderId="2" fillId="0" fontId="6" numFmtId="0" xfId="0" applyBorder="1" applyFont="1"/>
    <xf borderId="2" fillId="2" fontId="1" numFmtId="0" xfId="0" applyAlignment="1" applyBorder="1" applyFill="1" applyFont="1">
      <alignment shrinkToFit="0" wrapText="1"/>
    </xf>
    <xf borderId="0" fillId="0" fontId="4" numFmtId="0" xfId="0" applyAlignment="1" applyFont="1">
      <alignment horizontal="right"/>
    </xf>
    <xf borderId="2" fillId="0" fontId="1" numFmtId="0" xfId="0" applyAlignment="1" applyBorder="1" applyFont="1">
      <alignment horizontal="right" vertical="center"/>
    </xf>
    <xf borderId="2" fillId="0" fontId="6" numFmtId="0" xfId="0" applyAlignment="1" applyBorder="1" applyFont="1">
      <alignment shrinkToFit="0" wrapText="1"/>
    </xf>
    <xf borderId="2" fillId="2" fontId="1" numFmtId="0" xfId="0" applyAlignment="1" applyBorder="1" applyFill="1" applyFont="1">
      <alignment shrinkToFit="0" vertical="center" wrapText="1"/>
    </xf>
    <xf borderId="2" fillId="0" fontId="1" numFmtId="0" xfId="0" applyAlignment="1" applyBorder="1" applyFont="1">
      <alignment shrinkToFit="0" wrapText="1"/>
    </xf>
    <xf borderId="2" fillId="0" fontId="1" numFmtId="49" xfId="0" applyAlignment="1" applyBorder="1" applyFont="1" applyNumberFormat="1">
      <alignment horizontal="right" vertical="center"/>
    </xf>
    <xf borderId="0" fillId="0" fontId="6" numFmtId="0" xfId="0" applyAlignment="1" applyFont="1">
      <alignment shrinkToFit="0" wrapText="1"/>
    </xf>
    <xf borderId="3" fillId="0" fontId="1" numFmtId="49" xfId="0" applyAlignment="1" applyBorder="1" applyFont="1" applyNumberFormat="1">
      <alignment horizontal="right" vertical="center"/>
    </xf>
    <xf borderId="3" fillId="0" fontId="6" numFmtId="0" xfId="0" applyAlignment="1" applyBorder="1" applyFont="1">
      <alignment horizontal="left" vertical="center"/>
    </xf>
    <xf borderId="3" fillId="0" fontId="1" numFmtId="0" xfId="0" applyAlignment="1" applyBorder="1" applyFont="1">
      <alignment horizontal="left" shrinkToFit="0" vertical="center" wrapText="1"/>
    </xf>
    <xf borderId="4" fillId="0" fontId="7" numFmtId="0" xfId="0" applyBorder="1" applyFont="1"/>
    <xf borderId="5" fillId="0" fontId="7" numFmtId="0" xfId="0" applyBorder="1" applyFont="1"/>
    <xf borderId="0" fillId="0" fontId="1" numFmtId="49" xfId="0" applyFont="1" applyNumberFormat="1"/>
    <xf borderId="3" fillId="0" fontId="1" numFmtId="0" xfId="0" applyAlignment="1" applyBorder="1" applyFont="1">
      <alignment horizontal="right" vertical="center"/>
    </xf>
    <xf borderId="3" fillId="0" fontId="6" numFmtId="0" xfId="0" applyAlignment="1" applyBorder="1" applyFont="1">
      <alignment horizontal="left" shrinkToFit="0" vertical="center" wrapText="1"/>
    </xf>
    <xf borderId="6" fillId="2" fontId="6" numFmtId="0" xfId="0" applyAlignment="1" applyBorder="1" applyFill="1" applyFont="1">
      <alignment shrinkToFit="0" wrapText="1"/>
    </xf>
    <xf borderId="2" fillId="0" fontId="1" numFmtId="0" xfId="0" applyBorder="1" applyFont="1"/>
    <xf borderId="7" fillId="2" fontId="6" numFmtId="0" xfId="0" applyAlignment="1" applyBorder="1" applyFill="1" applyFont="1">
      <alignment shrinkToFit="0" wrapText="1"/>
    </xf>
    <xf borderId="3" fillId="0" fontId="1" numFmtId="0" xfId="0" applyAlignment="1" applyBorder="1" applyFont="1">
      <alignment horizontal="left" vertical="center"/>
    </xf>
    <xf borderId="0" fillId="0" fontId="1" numFmtId="0" xfId="0" applyAlignment="1" applyFont="1">
      <alignment vertical="center"/>
    </xf>
    <xf borderId="0" fillId="0" fontId="8" numFmtId="0" xfId="0" applyAlignment="1" applyFont="1">
      <alignment shrinkToFit="0" vertical="center" wrapText="1"/>
    </xf>
    <xf borderId="0" fillId="0" fontId="9" numFmtId="0" xfId="0" applyAlignment="1" applyFont="1">
      <alignment shrinkToFit="0" vertical="center" wrapText="1"/>
    </xf>
    <xf borderId="0" fillId="0" fontId="1" numFmtId="49" xfId="0" applyAlignment="1" applyFont="1" applyNumberFormat="1">
      <alignment shrinkToFit="0" wrapText="1"/>
    </xf>
    <xf borderId="0" fillId="0" fontId="3" numFmtId="0" xfId="0" applyAlignment="1" applyFont="1">
      <alignment horizontal="left" shrinkToFit="0" wrapText="1"/>
    </xf>
    <xf borderId="0" fillId="0" fontId="10" numFmtId="0" xfId="0" applyAlignment="1" applyFont="1">
      <alignment shrinkToFit="0" wrapText="1"/>
    </xf>
    <xf borderId="0" fillId="0" fontId="1" numFmtId="0" xfId="0" applyAlignment="1" applyFont="1">
      <alignment horizontal="left"/>
    </xf>
    <xf borderId="0" fillId="0" fontId="11" numFmtId="0" xfId="0" applyFont="1"/>
    <xf borderId="8" fillId="3" fontId="1" numFmtId="0" xfId="0" applyAlignment="1" applyBorder="1" applyFill="1" applyFont="1">
      <alignment horizontal="left" shrinkToFit="0" vertical="center" wrapText="1"/>
    </xf>
    <xf borderId="9" fillId="0" fontId="7" numFmtId="0" xfId="0" applyBorder="1" applyFont="1"/>
    <xf borderId="10" fillId="3" fontId="1" numFmtId="0" xfId="0" applyAlignment="1" applyBorder="1" applyFill="1" applyFont="1">
      <alignment shrinkToFit="0" vertical="center" wrapText="1"/>
    </xf>
    <xf borderId="8" fillId="0" fontId="1" numFmtId="0" xfId="0" applyAlignment="1" applyBorder="1" applyFont="1">
      <alignment shrinkToFit="0" vertical="center" wrapText="1"/>
    </xf>
    <xf borderId="2" fillId="0" fontId="1" numFmtId="0" xfId="0" applyAlignment="1" applyBorder="1" applyFont="1">
      <alignment vertical="center"/>
    </xf>
    <xf quotePrefix="1" borderId="2" fillId="0" fontId="1" numFmtId="0" xfId="0" applyAlignment="1" applyBorder="1" applyFont="1">
      <alignment vertical="center"/>
    </xf>
    <xf borderId="2" fillId="4" fontId="1" numFmtId="0" xfId="0" applyAlignment="1" applyBorder="1" applyFill="1" applyFont="1">
      <alignment vertical="center"/>
    </xf>
    <xf borderId="2" fillId="0" fontId="1" numFmtId="0" xfId="0" applyAlignment="1" applyBorder="1" applyFont="1">
      <alignment shrinkToFit="0" vertical="center" wrapText="1"/>
    </xf>
    <xf borderId="0" fillId="0" fontId="12" numFmtId="0" xfId="0" applyAlignment="1" applyFont="1">
      <alignment horizontal="left" shrinkToFit="0" vertical="center" wrapText="1"/>
    </xf>
    <xf borderId="11" fillId="0" fontId="1" numFmtId="0" xfId="0" applyAlignment="1" applyBorder="1" applyFont="1">
      <alignment vertical="center"/>
    </xf>
    <xf borderId="0" fillId="0" fontId="12" numFmtId="0" xfId="0" applyAlignment="1" applyFont="1">
      <alignment vertical="center"/>
    </xf>
    <xf borderId="0" fillId="0" fontId="10" numFmtId="0" xfId="0" applyFont="1"/>
    <xf borderId="2" fillId="2" fontId="6" numFmtId="0" xfId="0" applyAlignment="1" applyBorder="1" applyFill="1" applyFont="1">
      <alignment shrinkToFit="0" wrapText="1"/>
    </xf>
    <xf borderId="0" fillId="0" fontId="1" numFmtId="0" xfId="0" applyAlignment="1" applyFont="1">
      <alignment shrinkToFit="0" vertical="center" wrapText="1"/>
    </xf>
    <xf borderId="10" fillId="3" fontId="1" numFmtId="0" xfId="0" applyAlignment="1" applyBorder="1" applyFill="1" applyFont="1">
      <alignment horizontal="right" shrinkToFit="0" vertical="center" wrapText="1"/>
    </xf>
    <xf borderId="8" fillId="3" fontId="1" numFmtId="0" xfId="0" applyAlignment="1" applyBorder="1" applyFill="1" applyFont="1">
      <alignment horizontal="left" shrinkToFit="0" vertical="top" wrapText="1"/>
    </xf>
    <xf borderId="2" fillId="3" fontId="1" numFmtId="0" xfId="0" applyAlignment="1" applyBorder="1" applyFill="1" applyFont="1">
      <alignment shrinkToFit="0" vertical="center" wrapText="1"/>
    </xf>
    <xf borderId="8" fillId="4" fontId="1" numFmtId="0" xfId="0" applyAlignment="1" applyBorder="1" applyFill="1" applyFont="1">
      <alignment horizontal="center" shrinkToFit="0" vertical="center" wrapText="1"/>
    </xf>
    <xf borderId="8" fillId="4" fontId="12" numFmtId="0" xfId="0" applyAlignment="1" applyBorder="1" applyFill="1" applyFont="1">
      <alignment horizontal="center" shrinkToFit="0" vertical="center" wrapText="1"/>
    </xf>
    <xf borderId="2" fillId="3" fontId="1" numFmtId="0" xfId="0" applyBorder="1" applyFill="1" applyFont="1"/>
    <xf borderId="2" fillId="2" fontId="1" numFmtId="0" xfId="0" applyBorder="1" applyFill="1" applyFont="1"/>
    <xf borderId="2" fillId="0" fontId="1" numFmtId="0" xfId="0" applyAlignment="1" applyBorder="1" applyFont="1">
      <alignment horizontal="left" vertical="center"/>
    </xf>
    <xf borderId="2" fillId="0" fontId="1" numFmtId="0" xfId="0" applyAlignment="1" applyBorder="1" applyFont="1">
      <alignment horizontal="left" shrinkToFit="0" vertical="center" wrapText="1"/>
    </xf>
    <xf borderId="8" fillId="2" fontId="1" numFmtId="0" xfId="0" applyAlignment="1" applyBorder="1" applyFill="1" applyFont="1">
      <alignment horizontal="left" vertical="center"/>
    </xf>
    <xf borderId="12" fillId="0" fontId="7" numFmtId="0" xfId="0" applyBorder="1" applyFont="1"/>
    <xf borderId="8" fillId="2" fontId="1" numFmtId="0" xfId="0" applyAlignment="1" applyBorder="1" applyFill="1" applyFont="1">
      <alignment horizontal="left"/>
    </xf>
    <xf borderId="2" fillId="3" fontId="6" numFmtId="0" xfId="0" applyBorder="1" applyFill="1" applyFont="1"/>
    <xf borderId="2" fillId="4" fontId="1" numFmtId="0" xfId="0" applyAlignment="1" applyBorder="1" applyFill="1" applyFont="1">
      <alignment horizontal="left"/>
    </xf>
    <xf borderId="8" fillId="4" fontId="1" numFmtId="0" xfId="0" applyAlignment="1" applyBorder="1" applyFill="1" applyFont="1">
      <alignment horizontal="center" vertical="center"/>
    </xf>
    <xf borderId="8" fillId="4" fontId="12" numFmtId="0" xfId="0" applyAlignment="1" applyBorder="1" applyFill="1" applyFont="1">
      <alignment horizontal="center" vertical="center"/>
    </xf>
    <xf borderId="8" fillId="0" fontId="1" numFmtId="0" xfId="0" applyAlignment="1" applyBorder="1" applyFont="1">
      <alignment horizontal="left"/>
    </xf>
    <xf borderId="2" fillId="2" fontId="1" numFmtId="0" xfId="0" applyAlignment="1" applyBorder="1" applyFill="1" applyFont="1">
      <alignment vertical="center"/>
    </xf>
    <xf borderId="8" fillId="2" fontId="1" numFmtId="0" xfId="0" applyAlignment="1" applyBorder="1" applyFill="1" applyFont="1">
      <alignment horizontal="left" shrinkToFit="0" vertical="center" wrapText="1"/>
    </xf>
    <xf borderId="2" fillId="2" fontId="6" numFmtId="0" xfId="0" applyAlignment="1" applyBorder="1" applyFill="1" applyFont="1">
      <alignment vertical="center"/>
    </xf>
    <xf borderId="0" fillId="0" fontId="13" numFmtId="0" xfId="0" applyFont="1"/>
    <xf borderId="2" fillId="0" fontId="1" numFmtId="1" xfId="0" applyBorder="1"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customschemas.google.com/relationships/workbookmetadata" Target="metadata"/><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i="0" sz="1400">
                <a:solidFill>
                  <a:srgbClr val="757575"/>
                </a:solidFill>
                <a:latin typeface="+mn-lt"/>
              </a:defRPr>
            </a:pPr>
            <a:r>
              <a:rPr b="0" i="0" sz="1400">
                <a:solidFill>
                  <a:srgbClr val="757575"/>
                </a:solidFill>
                <a:latin typeface="+mn-lt"/>
              </a:rPr>
              <a:t>Balai</a:t>
            </a:r>
          </a:p>
        </c:rich>
      </c:tx>
      <c:overlay val="0"/>
    </c:title>
    <c:plotArea>
      <c:layout/>
      <c:bubbleChart>
        <c:ser>
          <c:idx val="0"/>
          <c:order val="0"/>
          <c:tx>
            <c:strRef>
              <c:f>'Grėsmių vertinimo matrica'!$C$24</c:f>
            </c:strRef>
          </c:tx>
          <c:dLbls>
            <c:dLblPos val="ctr"/>
            <c:showLegendKey val="0"/>
            <c:showVal val="0"/>
            <c:showCatName val="0"/>
            <c:showSerName val="1"/>
            <c:showPercent val="0"/>
            <c:showBubbleSize val="0"/>
          </c:dLbls>
          <c:xVal>
            <c:strRef>
              <c:f>'Grėsmių vertinimo matrica'!$B$25</c:f>
            </c:strRef>
          </c:xVal>
          <c:yVal>
            <c:numRef>
              <c:f>'Grėsmių vertinimo matrica'!$C$25</c:f>
              <c:numCache/>
            </c:numRef>
          </c:yVal>
          <c:bubbleSize>
            <c:numLit>
              <c:ptCount val="1"/>
              <c:pt idx="0">
                <c:v>1</c:v>
              </c:pt>
            </c:numLit>
          </c:bubbleSize>
        </c:ser>
        <c:axId val="1784938369"/>
        <c:axId val="1340878271"/>
      </c:bubbleChart>
      <c:valAx>
        <c:axId val="1784938369"/>
        <c:scaling>
          <c:orientation val="minMax"/>
          <c:max val="4.0"/>
        </c:scaling>
        <c:delete val="0"/>
        <c:axPos val="b"/>
        <c:majorGridlines>
          <c:spPr>
            <a:ln>
              <a:solidFill>
                <a:srgbClr val="B7B7B7"/>
              </a:solidFill>
            </a:ln>
          </c:spPr>
        </c:majorGridlines>
        <c:title>
          <c:tx>
            <c:rich>
              <a:bodyPr/>
              <a:lstStyle/>
              <a:p>
                <a:pPr lvl="0">
                  <a:defRPr b="0" i="0" sz="1000">
                    <a:solidFill>
                      <a:srgbClr val="000000"/>
                    </a:solidFill>
                    <a:latin typeface="+mn-lt"/>
                  </a:defRPr>
                </a:pPr>
                <a:r>
                  <a:rPr b="0" i="0" sz="1000">
                    <a:solidFill>
                      <a:srgbClr val="000000"/>
                    </a:solidFill>
                    <a:latin typeface="+mn-lt"/>
                  </a:rPr>
                  <a:t>Poveikis</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40878271"/>
      </c:valAx>
      <c:valAx>
        <c:axId val="1340878271"/>
        <c:scaling>
          <c:orientation val="minMax"/>
        </c:scaling>
        <c:delete val="0"/>
        <c:axPos val="l"/>
        <c:tickLblPos val="nextTo"/>
        <c:spPr>
          <a:ln>
            <a:noFill/>
          </a:ln>
        </c:spPr>
        <c:crossAx val="1784938369"/>
      </c:valAx>
    </c:plotArea>
    <c:plotVisOnly val="1"/>
  </c:char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7581900</xdr:colOff>
      <xdr:row>0</xdr:row>
      <xdr:rowOff>95250</xdr:rowOff>
    </xdr:from>
    <xdr:ext cx="2495550" cy="542925"/>
    <xdr:pic>
      <xdr:nvPicPr>
        <xdr:cNvPr id="0" name="image1.png" title="Pilt"/>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0</xdr:row>
      <xdr:rowOff>0</xdr:rowOff>
    </xdr:from>
    <xdr:ext cx="4133850" cy="923925"/>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19050</xdr:colOff>
      <xdr:row>37</xdr:row>
      <xdr:rowOff>123825</xdr:rowOff>
    </xdr:from>
    <xdr:ext cx="4724400" cy="3409950"/>
    <xdr:graphicFrame>
      <xdr:nvGraphicFramePr>
        <xdr:cNvPr id="264584248" name="Chart 1"/>
        <xdr:cNvGraphicFramePr/>
      </xdr:nvGraphicFramePr>
      <xdr:xfrm>
        <a:off x="0" y="0"/>
        <a:ext cx="0" cy="0"/>
      </xdr:xfrm>
      <a:graphic>
        <a:graphicData uri="http://schemas.openxmlformats.org/drawingml/2006/chart">
          <c:chart r:id="rId1"/>
        </a:graphicData>
      </a:graphic>
    </xdr:graphicFrame>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10.44"/>
    <col customWidth="1" min="2" max="2" width="9.67"/>
    <col customWidth="1" min="3" max="3" width="9.56"/>
    <col customWidth="1" min="4" max="4" width="9.11"/>
    <col customWidth="1" min="5" max="5" width="8.78"/>
    <col customWidth="1" min="6" max="26" width="8.33"/>
  </cols>
  <sheetData>
    <row r="1" ht="72.75" customHeight="1">
      <c r="A1" s="2"/>
      <c r="B1" s="1"/>
      <c r="C1" s="1"/>
      <c r="D1" s="2"/>
      <c r="E1" s="1"/>
      <c r="F1" s="1"/>
      <c r="G1" s="1"/>
      <c r="H1" s="1"/>
      <c r="I1" s="1"/>
      <c r="J1" s="1"/>
      <c r="K1" s="1"/>
      <c r="L1" s="1"/>
      <c r="M1" s="1"/>
      <c r="N1" s="1"/>
      <c r="O1" s="1"/>
      <c r="P1" s="1"/>
      <c r="Q1" s="1"/>
      <c r="R1" s="1"/>
      <c r="S1" s="1"/>
      <c r="T1" s="1"/>
      <c r="U1" s="1"/>
      <c r="V1" s="1"/>
      <c r="W1" s="1"/>
      <c r="X1" s="1"/>
      <c r="Y1" s="1"/>
      <c r="Z1" s="1"/>
    </row>
    <row r="2">
      <c r="A2" s="4" t="s">
        <v>3</v>
      </c>
      <c r="B2" s="5"/>
      <c r="C2" s="5"/>
      <c r="D2" s="5"/>
      <c r="E2" s="3"/>
      <c r="F2" s="3"/>
      <c r="G2" s="3"/>
      <c r="H2" s="1"/>
      <c r="I2" s="1"/>
      <c r="J2" s="1"/>
      <c r="K2" s="1"/>
      <c r="L2" s="1"/>
      <c r="M2" s="1"/>
      <c r="N2" s="1"/>
      <c r="O2" s="1"/>
      <c r="P2" s="1"/>
      <c r="Q2" s="1"/>
      <c r="R2" s="1"/>
      <c r="S2" s="1"/>
      <c r="T2" s="1"/>
      <c r="U2" s="1"/>
      <c r="V2" s="1"/>
      <c r="W2" s="1"/>
      <c r="X2" s="1"/>
      <c r="Y2" s="1"/>
      <c r="Z2" s="1"/>
    </row>
    <row r="3">
      <c r="A3" s="6" t="str">
        <f>'Įvadas (0)'!A41</f>
        <v>Versija 1.1 (2025-10-15, Cybernetica, D-16-585) – D-16-573 versijos 1.1 vertimas</v>
      </c>
      <c r="E3" s="1"/>
      <c r="F3" s="1"/>
      <c r="G3" s="1"/>
      <c r="H3" s="1"/>
      <c r="I3" s="1"/>
      <c r="J3" s="1"/>
      <c r="K3" s="1"/>
      <c r="L3" s="1"/>
      <c r="M3" s="1"/>
      <c r="N3" s="1"/>
      <c r="O3" s="1"/>
      <c r="P3" s="1"/>
      <c r="Q3" s="1"/>
      <c r="R3" s="1"/>
      <c r="S3" s="1"/>
      <c r="T3" s="1"/>
      <c r="U3" s="1"/>
      <c r="V3" s="1"/>
      <c r="W3" s="1"/>
      <c r="X3" s="1"/>
      <c r="Y3" s="1"/>
      <c r="Z3" s="1"/>
    </row>
    <row r="4">
      <c r="A4" s="2"/>
      <c r="B4" s="7"/>
      <c r="C4" s="1"/>
      <c r="D4" s="2"/>
      <c r="E4" s="1"/>
      <c r="F4" s="1"/>
      <c r="G4" s="1"/>
      <c r="H4" s="1"/>
      <c r="I4" s="1"/>
      <c r="J4" s="1"/>
      <c r="K4" s="1"/>
      <c r="L4" s="1"/>
      <c r="M4" s="1"/>
      <c r="N4" s="1"/>
      <c r="O4" s="1"/>
      <c r="P4" s="1"/>
      <c r="Q4" s="1"/>
      <c r="R4" s="1"/>
      <c r="S4" s="1"/>
      <c r="T4" s="1"/>
      <c r="U4" s="1"/>
      <c r="V4" s="1"/>
      <c r="W4" s="1"/>
      <c r="X4" s="1"/>
      <c r="Y4" s="1"/>
      <c r="Z4" s="1"/>
    </row>
    <row r="5">
      <c r="A5" s="12" t="s">
        <v>7</v>
      </c>
      <c r="B5" s="1"/>
      <c r="C5" s="1"/>
      <c r="D5" s="2"/>
      <c r="E5" s="1"/>
      <c r="F5" s="1"/>
      <c r="G5" s="1"/>
      <c r="H5" s="1"/>
      <c r="I5" s="1"/>
      <c r="J5" s="1"/>
      <c r="K5" s="1"/>
      <c r="L5" s="1"/>
      <c r="M5" s="1"/>
      <c r="N5" s="1"/>
      <c r="O5" s="1"/>
      <c r="P5" s="1"/>
      <c r="Q5" s="1"/>
      <c r="R5" s="1"/>
      <c r="S5" s="1"/>
      <c r="T5" s="1"/>
      <c r="U5" s="1"/>
      <c r="V5" s="1"/>
      <c r="W5" s="1"/>
      <c r="X5" s="1"/>
      <c r="Y5" s="1"/>
      <c r="Z5" s="1"/>
    </row>
    <row r="6">
      <c r="A6" s="12" t="s">
        <v>11</v>
      </c>
      <c r="B6" s="1"/>
      <c r="C6" s="1"/>
      <c r="D6" s="2"/>
      <c r="E6" s="1"/>
      <c r="F6" s="1"/>
      <c r="G6" s="1"/>
      <c r="H6" s="1"/>
      <c r="I6" s="1"/>
      <c r="J6" s="1"/>
      <c r="K6" s="1"/>
      <c r="L6" s="1"/>
      <c r="M6" s="1"/>
      <c r="N6" s="1"/>
      <c r="O6" s="1"/>
      <c r="P6" s="1"/>
      <c r="Q6" s="1"/>
      <c r="R6" s="1"/>
      <c r="S6" s="1"/>
      <c r="T6" s="1"/>
      <c r="U6" s="1"/>
      <c r="V6" s="1"/>
      <c r="W6" s="1"/>
      <c r="X6" s="1"/>
      <c r="Y6" s="1"/>
      <c r="Z6" s="1"/>
    </row>
    <row r="7">
      <c r="A7" s="2"/>
      <c r="B7" s="1"/>
      <c r="C7" s="1"/>
      <c r="D7" s="2"/>
      <c r="E7" s="1"/>
      <c r="F7" s="1"/>
      <c r="G7" s="1"/>
      <c r="H7" s="1"/>
      <c r="I7" s="1"/>
      <c r="J7" s="1"/>
      <c r="K7" s="1"/>
      <c r="L7" s="1"/>
      <c r="M7" s="1"/>
      <c r="N7" s="1"/>
      <c r="O7" s="1"/>
      <c r="P7" s="1"/>
      <c r="Q7" s="1"/>
      <c r="R7" s="1"/>
      <c r="S7" s="1"/>
      <c r="T7" s="1"/>
      <c r="U7" s="1"/>
      <c r="V7" s="1"/>
      <c r="W7" s="1"/>
      <c r="X7" s="1"/>
      <c r="Y7" s="1"/>
      <c r="Z7" s="1"/>
    </row>
    <row r="8">
      <c r="A8" s="12" t="s">
        <v>19</v>
      </c>
      <c r="B8" s="1"/>
      <c r="C8" s="1"/>
      <c r="D8" s="2"/>
      <c r="E8" s="1"/>
      <c r="F8" s="1"/>
      <c r="G8" s="1"/>
      <c r="H8" s="1"/>
      <c r="I8" s="1"/>
      <c r="J8" s="1"/>
      <c r="K8" s="1"/>
      <c r="L8" s="1"/>
      <c r="M8" s="1"/>
      <c r="N8" s="1"/>
      <c r="O8" s="1"/>
      <c r="P8" s="1"/>
      <c r="Q8" s="1"/>
      <c r="R8" s="1"/>
      <c r="S8" s="1"/>
      <c r="T8" s="1"/>
      <c r="U8" s="1"/>
      <c r="V8" s="1"/>
      <c r="W8" s="1"/>
      <c r="X8" s="1"/>
      <c r="Y8" s="1"/>
      <c r="Z8" s="1"/>
    </row>
    <row r="9">
      <c r="A9" s="22" t="s">
        <v>28</v>
      </c>
      <c r="B9" s="1"/>
      <c r="C9" s="1"/>
      <c r="E9" s="1"/>
      <c r="F9" s="1"/>
      <c r="G9" s="1"/>
      <c r="H9" s="1"/>
      <c r="I9" s="1"/>
      <c r="J9" s="1"/>
      <c r="K9" s="1"/>
      <c r="L9" s="1"/>
      <c r="M9" s="1"/>
      <c r="N9" s="1"/>
      <c r="O9" s="1"/>
      <c r="P9" s="1"/>
      <c r="Q9" s="1"/>
      <c r="R9" s="1"/>
      <c r="S9" s="1"/>
      <c r="T9" s="1"/>
      <c r="U9" s="1"/>
      <c r="V9" s="1"/>
      <c r="W9" s="1"/>
      <c r="X9" s="1"/>
      <c r="Y9" s="1"/>
      <c r="Z9" s="1"/>
    </row>
    <row r="10">
      <c r="A10" s="22" t="s">
        <v>37</v>
      </c>
      <c r="B10" s="1"/>
      <c r="C10" s="1"/>
      <c r="E10" s="1"/>
      <c r="F10" s="1"/>
      <c r="G10" s="1"/>
      <c r="H10" s="1"/>
      <c r="I10" s="1"/>
      <c r="J10" s="1"/>
      <c r="K10" s="1"/>
      <c r="L10" s="1"/>
      <c r="M10" s="1"/>
      <c r="N10" s="1"/>
      <c r="O10" s="1"/>
      <c r="P10" s="1"/>
      <c r="Q10" s="1"/>
      <c r="R10" s="1"/>
      <c r="S10" s="1"/>
      <c r="T10" s="1"/>
      <c r="U10" s="1"/>
      <c r="V10" s="1"/>
      <c r="W10" s="1"/>
      <c r="X10" s="1"/>
      <c r="Y10" s="1"/>
      <c r="Z10" s="1"/>
    </row>
    <row r="11">
      <c r="A11" s="22" t="s">
        <v>46</v>
      </c>
      <c r="B11" s="1"/>
      <c r="C11" s="1"/>
      <c r="E11" s="1"/>
      <c r="F11" s="1"/>
      <c r="G11" s="1"/>
      <c r="H11" s="1"/>
      <c r="I11" s="1"/>
      <c r="J11" s="1"/>
      <c r="K11" s="1"/>
      <c r="L11" s="1"/>
      <c r="M11" s="1"/>
      <c r="N11" s="1"/>
      <c r="O11" s="1"/>
      <c r="P11" s="1"/>
      <c r="Q11" s="1"/>
      <c r="R11" s="1"/>
      <c r="S11" s="1"/>
      <c r="T11" s="1"/>
      <c r="U11" s="1"/>
      <c r="V11" s="1"/>
      <c r="W11" s="1"/>
      <c r="X11" s="1"/>
      <c r="Y11" s="1"/>
      <c r="Z11" s="1"/>
    </row>
    <row r="12">
      <c r="A12" s="22" t="s">
        <v>51</v>
      </c>
      <c r="B12" s="1"/>
      <c r="C12" s="1"/>
      <c r="E12" s="1"/>
      <c r="F12" s="1"/>
      <c r="G12" s="1"/>
      <c r="H12" s="1"/>
      <c r="I12" s="1"/>
      <c r="J12" s="1"/>
      <c r="K12" s="1"/>
      <c r="L12" s="1"/>
      <c r="M12" s="1"/>
      <c r="N12" s="1"/>
      <c r="O12" s="1"/>
      <c r="P12" s="1"/>
      <c r="Q12" s="1"/>
      <c r="R12" s="1"/>
      <c r="S12" s="1"/>
      <c r="T12" s="1"/>
      <c r="U12" s="1"/>
      <c r="V12" s="1"/>
      <c r="W12" s="1"/>
      <c r="X12" s="1"/>
      <c r="Y12" s="1"/>
      <c r="Z12" s="1"/>
    </row>
    <row r="13">
      <c r="A13" s="22" t="s">
        <v>56</v>
      </c>
      <c r="B13" s="1"/>
      <c r="C13" s="1"/>
      <c r="E13" s="1"/>
      <c r="F13" s="1"/>
      <c r="G13" s="1"/>
      <c r="H13" s="1"/>
      <c r="I13" s="1"/>
      <c r="J13" s="1"/>
      <c r="K13" s="1"/>
      <c r="L13" s="1"/>
      <c r="M13" s="1"/>
      <c r="N13" s="1"/>
      <c r="O13" s="1"/>
      <c r="P13" s="1"/>
      <c r="Q13" s="1"/>
      <c r="R13" s="1"/>
      <c r="S13" s="1"/>
      <c r="T13" s="1"/>
      <c r="U13" s="1"/>
      <c r="V13" s="1"/>
      <c r="W13" s="1"/>
      <c r="X13" s="1"/>
      <c r="Y13" s="1"/>
      <c r="Z13" s="1"/>
    </row>
    <row r="14">
      <c r="A14" s="22" t="s">
        <v>58</v>
      </c>
      <c r="B14" s="1"/>
      <c r="C14" s="1"/>
      <c r="E14" s="1"/>
      <c r="F14" s="1"/>
      <c r="G14" s="1"/>
      <c r="H14" s="1"/>
      <c r="I14" s="1"/>
      <c r="J14" s="1"/>
      <c r="K14" s="1"/>
      <c r="L14" s="1"/>
      <c r="M14" s="1"/>
      <c r="N14" s="1"/>
      <c r="O14" s="1"/>
      <c r="P14" s="1"/>
      <c r="Q14" s="1"/>
      <c r="R14" s="1"/>
      <c r="S14" s="1"/>
      <c r="T14" s="1"/>
      <c r="U14" s="1"/>
      <c r="V14" s="1"/>
      <c r="W14" s="1"/>
      <c r="X14" s="1"/>
      <c r="Y14" s="1"/>
      <c r="Z14" s="1"/>
    </row>
    <row r="15">
      <c r="A15" s="22" t="s">
        <v>64</v>
      </c>
      <c r="B15" s="1"/>
      <c r="C15" s="1"/>
      <c r="E15" s="1"/>
      <c r="F15" s="1"/>
      <c r="G15" s="1"/>
      <c r="H15" s="1"/>
      <c r="I15" s="1"/>
      <c r="J15" s="1"/>
      <c r="K15" s="1"/>
      <c r="L15" s="1"/>
      <c r="M15" s="1"/>
      <c r="N15" s="1"/>
      <c r="O15" s="1"/>
      <c r="P15" s="1"/>
      <c r="Q15" s="1"/>
      <c r="R15" s="1"/>
      <c r="S15" s="1"/>
      <c r="T15" s="1"/>
      <c r="U15" s="1"/>
      <c r="V15" s="1"/>
      <c r="W15" s="1"/>
      <c r="X15" s="1"/>
      <c r="Y15" s="1"/>
      <c r="Z15" s="1"/>
    </row>
    <row r="16">
      <c r="A16" s="22" t="s">
        <v>66</v>
      </c>
      <c r="B16" s="1"/>
      <c r="C16" s="1"/>
      <c r="E16" s="1"/>
      <c r="F16" s="1"/>
      <c r="G16" s="1"/>
      <c r="H16" s="1"/>
      <c r="I16" s="1"/>
      <c r="J16" s="1"/>
      <c r="K16" s="1"/>
      <c r="L16" s="1"/>
      <c r="M16" s="1"/>
      <c r="N16" s="1"/>
      <c r="O16" s="1"/>
      <c r="P16" s="1"/>
      <c r="Q16" s="1"/>
      <c r="R16" s="1"/>
      <c r="S16" s="1"/>
      <c r="T16" s="1"/>
      <c r="U16" s="1"/>
      <c r="V16" s="1"/>
      <c r="W16" s="1"/>
      <c r="X16" s="1"/>
      <c r="Y16" s="1"/>
      <c r="Z16" s="1"/>
    </row>
    <row r="17">
      <c r="A17" s="22" t="s">
        <v>70</v>
      </c>
      <c r="B17" s="1"/>
      <c r="C17" s="1"/>
      <c r="E17" s="1"/>
      <c r="F17" s="1"/>
      <c r="G17" s="1"/>
      <c r="H17" s="1"/>
      <c r="I17" s="1"/>
      <c r="J17" s="1"/>
      <c r="K17" s="1"/>
      <c r="L17" s="1"/>
      <c r="M17" s="1"/>
      <c r="N17" s="1"/>
      <c r="O17" s="1"/>
      <c r="P17" s="1"/>
      <c r="Q17" s="1"/>
      <c r="R17" s="1"/>
      <c r="S17" s="1"/>
      <c r="T17" s="1"/>
      <c r="U17" s="1"/>
      <c r="V17" s="1"/>
      <c r="W17" s="1"/>
      <c r="X17" s="1"/>
      <c r="Y17" s="1"/>
      <c r="Z17" s="1"/>
    </row>
    <row r="18">
      <c r="A18" s="22" t="s">
        <v>76</v>
      </c>
      <c r="B18" s="1"/>
      <c r="C18" s="1"/>
      <c r="E18" s="1"/>
      <c r="F18" s="1"/>
      <c r="G18" s="1"/>
      <c r="H18" s="1"/>
      <c r="I18" s="1"/>
      <c r="J18" s="1"/>
      <c r="K18" s="1"/>
      <c r="L18" s="1"/>
      <c r="M18" s="1"/>
      <c r="N18" s="1"/>
      <c r="O18" s="1"/>
      <c r="P18" s="1"/>
      <c r="Q18" s="1"/>
      <c r="R18" s="1"/>
      <c r="S18" s="1"/>
      <c r="T18" s="1"/>
      <c r="U18" s="1"/>
      <c r="V18" s="1"/>
      <c r="W18" s="1"/>
      <c r="X18" s="1"/>
      <c r="Y18" s="1"/>
      <c r="Z18" s="1"/>
    </row>
    <row r="19">
      <c r="A19" s="22" t="s">
        <v>82</v>
      </c>
      <c r="B19" s="1"/>
      <c r="C19" s="1"/>
      <c r="E19" s="1"/>
      <c r="F19" s="1"/>
      <c r="G19" s="1"/>
      <c r="H19" s="1"/>
      <c r="I19" s="1"/>
      <c r="J19" s="1"/>
      <c r="K19" s="1"/>
      <c r="L19" s="1"/>
      <c r="M19" s="1"/>
      <c r="N19" s="1"/>
      <c r="O19" s="1"/>
      <c r="P19" s="1"/>
      <c r="Q19" s="1"/>
      <c r="R19" s="1"/>
      <c r="S19" s="1"/>
      <c r="T19" s="1"/>
      <c r="U19" s="1"/>
      <c r="V19" s="1"/>
      <c r="W19" s="1"/>
      <c r="X19" s="1"/>
      <c r="Y19" s="1"/>
      <c r="Z19" s="1"/>
    </row>
    <row r="20">
      <c r="A20" s="22" t="s">
        <v>88</v>
      </c>
      <c r="B20" s="1"/>
      <c r="C20" s="1"/>
      <c r="E20" s="1"/>
      <c r="F20" s="1"/>
      <c r="G20" s="1"/>
      <c r="H20" s="1"/>
      <c r="I20" s="1"/>
      <c r="J20" s="1"/>
      <c r="K20" s="1"/>
      <c r="L20" s="1"/>
      <c r="M20" s="1"/>
      <c r="N20" s="1"/>
      <c r="O20" s="1"/>
      <c r="P20" s="1"/>
      <c r="Q20" s="1"/>
      <c r="R20" s="1"/>
      <c r="S20" s="1"/>
      <c r="T20" s="1"/>
      <c r="U20" s="1"/>
      <c r="V20" s="1"/>
      <c r="W20" s="1"/>
      <c r="X20" s="1"/>
      <c r="Y20" s="1"/>
      <c r="Z20" s="1"/>
    </row>
    <row r="21" ht="15.75" customHeight="1">
      <c r="A21" s="22" t="s">
        <v>92</v>
      </c>
      <c r="B21" s="1"/>
      <c r="C21" s="1"/>
      <c r="E21" s="1"/>
      <c r="F21" s="1"/>
      <c r="G21" s="1"/>
      <c r="H21" s="1"/>
      <c r="I21" s="1"/>
      <c r="J21" s="1"/>
      <c r="K21" s="1"/>
      <c r="L21" s="1"/>
      <c r="M21" s="1"/>
      <c r="N21" s="1"/>
      <c r="O21" s="1"/>
      <c r="P21" s="1"/>
      <c r="Q21" s="1"/>
      <c r="R21" s="1"/>
      <c r="S21" s="1"/>
      <c r="T21" s="1"/>
      <c r="U21" s="1"/>
      <c r="V21" s="1"/>
      <c r="W21" s="1"/>
      <c r="X21" s="1"/>
      <c r="Y21" s="1"/>
      <c r="Z21" s="1"/>
    </row>
    <row r="22" ht="15.75" customHeight="1">
      <c r="A22" s="22"/>
      <c r="B22" s="1"/>
      <c r="C22" s="1"/>
      <c r="E22" s="1"/>
      <c r="F22" s="1"/>
      <c r="G22" s="1"/>
      <c r="H22" s="1"/>
      <c r="I22" s="1"/>
      <c r="J22" s="1"/>
      <c r="K22" s="1"/>
      <c r="L22" s="1"/>
      <c r="M22" s="1"/>
      <c r="N22" s="1"/>
      <c r="O22" s="1"/>
      <c r="P22" s="1"/>
      <c r="Q22" s="1"/>
      <c r="R22" s="1"/>
      <c r="S22" s="1"/>
      <c r="T22" s="1"/>
      <c r="U22" s="1"/>
      <c r="V22" s="1"/>
      <c r="W22" s="1"/>
      <c r="X22" s="1"/>
      <c r="Y22" s="1"/>
      <c r="Z22" s="1"/>
    </row>
    <row r="23" ht="15.75" customHeight="1">
      <c r="A23" s="12" t="s">
        <v>99</v>
      </c>
      <c r="B23" s="1"/>
      <c r="C23" s="1"/>
      <c r="E23" s="1"/>
      <c r="F23" s="1"/>
      <c r="G23" s="1"/>
      <c r="H23" s="1"/>
      <c r="I23" s="1"/>
      <c r="J23" s="1"/>
      <c r="K23" s="1"/>
      <c r="L23" s="1"/>
      <c r="M23" s="1"/>
      <c r="N23" s="1"/>
      <c r="O23" s="1"/>
      <c r="P23" s="1"/>
      <c r="Q23" s="1"/>
      <c r="R23" s="1"/>
      <c r="S23" s="1"/>
      <c r="T23" s="1"/>
      <c r="U23" s="1"/>
      <c r="V23" s="1"/>
      <c r="W23" s="1"/>
      <c r="X23" s="1"/>
      <c r="Y23" s="1"/>
      <c r="Z23" s="1"/>
    </row>
    <row r="24" ht="15.75" customHeight="1">
      <c r="A24" s="22"/>
      <c r="B24" s="1"/>
      <c r="C24" s="1"/>
      <c r="E24" s="1"/>
      <c r="F24" s="1"/>
      <c r="G24" s="1"/>
      <c r="H24" s="1"/>
      <c r="I24" s="1"/>
      <c r="J24" s="1"/>
      <c r="K24" s="1"/>
      <c r="L24" s="1"/>
      <c r="M24" s="1"/>
      <c r="N24" s="1"/>
      <c r="O24" s="1"/>
      <c r="P24" s="1"/>
      <c r="Q24" s="1"/>
      <c r="R24" s="1"/>
      <c r="S24" s="1"/>
      <c r="T24" s="1"/>
      <c r="U24" s="1"/>
      <c r="V24" s="1"/>
      <c r="W24" s="1"/>
      <c r="X24" s="1"/>
      <c r="Y24" s="1"/>
      <c r="Z24" s="1"/>
    </row>
    <row r="25" ht="15.75" customHeight="1">
      <c r="A25" s="36" t="s">
        <v>103</v>
      </c>
      <c r="B25" s="1"/>
      <c r="C25" s="1"/>
      <c r="E25" s="1"/>
      <c r="F25" s="1"/>
      <c r="G25" s="1"/>
      <c r="H25" s="1"/>
      <c r="I25" s="1"/>
      <c r="J25" s="1"/>
      <c r="K25" s="1"/>
      <c r="L25" s="1"/>
      <c r="M25" s="1"/>
      <c r="N25" s="1"/>
      <c r="O25" s="1"/>
      <c r="P25" s="1"/>
      <c r="Q25" s="1"/>
      <c r="R25" s="1"/>
      <c r="S25" s="1"/>
      <c r="T25" s="1"/>
      <c r="U25" s="1"/>
      <c r="V25" s="1"/>
      <c r="W25" s="1"/>
      <c r="X25" s="1"/>
      <c r="Y25" s="1"/>
      <c r="Z25" s="1"/>
    </row>
    <row r="26" ht="15.75" customHeight="1">
      <c r="A26" s="37" t="s">
        <v>109</v>
      </c>
      <c r="B26" s="1"/>
      <c r="C26" s="1"/>
      <c r="E26" s="1"/>
      <c r="F26" s="1"/>
      <c r="G26" s="1"/>
      <c r="H26" s="1"/>
      <c r="I26" s="1"/>
      <c r="J26" s="1"/>
      <c r="K26" s="1"/>
      <c r="L26" s="1"/>
      <c r="M26" s="1"/>
      <c r="N26" s="1"/>
      <c r="O26" s="1"/>
      <c r="P26" s="1"/>
      <c r="Q26" s="1"/>
      <c r="R26" s="1"/>
      <c r="S26" s="1"/>
      <c r="T26" s="1"/>
      <c r="U26" s="1"/>
      <c r="V26" s="1"/>
      <c r="W26" s="1"/>
      <c r="X26" s="1"/>
      <c r="Y26" s="1"/>
      <c r="Z26" s="1"/>
    </row>
    <row r="27" ht="15.75" customHeight="1">
      <c r="A27" s="37"/>
      <c r="B27" s="1"/>
      <c r="C27" s="1"/>
      <c r="E27" s="1"/>
      <c r="F27" s="1"/>
      <c r="G27" s="1"/>
      <c r="H27" s="1"/>
      <c r="I27" s="1"/>
      <c r="J27" s="1"/>
      <c r="K27" s="1"/>
      <c r="L27" s="1"/>
      <c r="M27" s="1"/>
      <c r="N27" s="1"/>
      <c r="O27" s="1"/>
      <c r="P27" s="1"/>
      <c r="Q27" s="1"/>
      <c r="R27" s="1"/>
      <c r="S27" s="1"/>
      <c r="T27" s="1"/>
      <c r="U27" s="1"/>
      <c r="V27" s="1"/>
      <c r="W27" s="1"/>
      <c r="X27" s="1"/>
      <c r="Y27" s="1"/>
      <c r="Z27" s="1"/>
    </row>
    <row r="28" ht="15.75" customHeight="1">
      <c r="A28" s="36" t="s">
        <v>114</v>
      </c>
      <c r="B28" s="1"/>
      <c r="C28" s="1"/>
      <c r="E28" s="1"/>
      <c r="F28" s="1"/>
      <c r="G28" s="1"/>
      <c r="H28" s="1"/>
      <c r="I28" s="1"/>
      <c r="J28" s="1"/>
      <c r="K28" s="1"/>
      <c r="L28" s="1"/>
      <c r="M28" s="1"/>
      <c r="N28" s="1"/>
      <c r="O28" s="1"/>
      <c r="P28" s="1"/>
      <c r="Q28" s="1"/>
      <c r="R28" s="1"/>
      <c r="S28" s="1"/>
      <c r="T28" s="1"/>
      <c r="U28" s="1"/>
      <c r="V28" s="1"/>
      <c r="W28" s="1"/>
      <c r="X28" s="1"/>
      <c r="Y28" s="1"/>
      <c r="Z28" s="1"/>
    </row>
    <row r="29" ht="15.75" customHeight="1">
      <c r="A29" s="37" t="s">
        <v>118</v>
      </c>
      <c r="B29" s="1"/>
      <c r="C29" s="1"/>
      <c r="E29" s="1"/>
      <c r="F29" s="1"/>
      <c r="G29" s="1"/>
      <c r="H29" s="1"/>
      <c r="I29" s="1"/>
      <c r="J29" s="1"/>
      <c r="K29" s="1"/>
      <c r="L29" s="1"/>
      <c r="M29" s="1"/>
      <c r="N29" s="1"/>
      <c r="O29" s="1"/>
      <c r="P29" s="1"/>
      <c r="Q29" s="1"/>
      <c r="R29" s="1"/>
      <c r="S29" s="1"/>
      <c r="T29" s="1"/>
      <c r="U29" s="1"/>
      <c r="V29" s="1"/>
      <c r="W29" s="1"/>
      <c r="X29" s="1"/>
      <c r="Y29" s="1"/>
      <c r="Z29" s="1"/>
    </row>
    <row r="30" ht="15.75" customHeight="1">
      <c r="A30" s="37"/>
      <c r="B30" s="1"/>
      <c r="C30" s="1"/>
      <c r="E30" s="1"/>
      <c r="F30" s="1"/>
      <c r="G30" s="1"/>
      <c r="H30" s="1"/>
      <c r="I30" s="1"/>
      <c r="J30" s="1"/>
      <c r="K30" s="1"/>
      <c r="L30" s="1"/>
      <c r="M30" s="1"/>
      <c r="N30" s="1"/>
      <c r="O30" s="1"/>
      <c r="P30" s="1"/>
      <c r="Q30" s="1"/>
      <c r="R30" s="1"/>
      <c r="S30" s="1"/>
      <c r="T30" s="1"/>
      <c r="U30" s="1"/>
      <c r="V30" s="1"/>
      <c r="W30" s="1"/>
      <c r="X30" s="1"/>
      <c r="Y30" s="1"/>
      <c r="Z30" s="1"/>
    </row>
    <row r="31" ht="15.75" customHeight="1">
      <c r="A31" s="36" t="s">
        <v>122</v>
      </c>
      <c r="B31" s="1"/>
      <c r="C31" s="1"/>
      <c r="E31" s="1"/>
      <c r="F31" s="1"/>
      <c r="G31" s="1"/>
      <c r="H31" s="1"/>
      <c r="I31" s="1"/>
      <c r="J31" s="1"/>
      <c r="K31" s="1"/>
      <c r="L31" s="1"/>
      <c r="M31" s="1"/>
      <c r="N31" s="1"/>
      <c r="O31" s="1"/>
      <c r="P31" s="1"/>
      <c r="Q31" s="1"/>
      <c r="R31" s="1"/>
      <c r="S31" s="1"/>
      <c r="T31" s="1"/>
      <c r="U31" s="1"/>
      <c r="V31" s="1"/>
      <c r="W31" s="1"/>
      <c r="X31" s="1"/>
      <c r="Y31" s="1"/>
      <c r="Z31" s="1"/>
    </row>
    <row r="32" ht="15.75" customHeight="1">
      <c r="A32" s="37" t="s">
        <v>125</v>
      </c>
      <c r="B32" s="1"/>
      <c r="C32" s="1"/>
      <c r="E32" s="1"/>
      <c r="F32" s="1"/>
      <c r="G32" s="1"/>
      <c r="H32" s="1"/>
      <c r="I32" s="1"/>
      <c r="J32" s="1"/>
      <c r="K32" s="1"/>
      <c r="L32" s="1"/>
      <c r="M32" s="1"/>
      <c r="N32" s="1"/>
      <c r="O32" s="1"/>
      <c r="P32" s="1"/>
      <c r="Q32" s="1"/>
      <c r="R32" s="1"/>
      <c r="S32" s="1"/>
      <c r="T32" s="1"/>
      <c r="U32" s="1"/>
      <c r="V32" s="1"/>
      <c r="W32" s="1"/>
      <c r="X32" s="1"/>
      <c r="Y32" s="1"/>
      <c r="Z32" s="1"/>
    </row>
    <row r="33" ht="15.75" customHeight="1">
      <c r="A33" s="37"/>
      <c r="B33" s="1"/>
      <c r="C33" s="1"/>
      <c r="E33" s="1"/>
      <c r="F33" s="1"/>
      <c r="G33" s="1"/>
      <c r="H33" s="1"/>
      <c r="I33" s="1"/>
      <c r="J33" s="1"/>
      <c r="K33" s="1"/>
      <c r="L33" s="1"/>
      <c r="M33" s="1"/>
      <c r="N33" s="1"/>
      <c r="O33" s="1"/>
      <c r="P33" s="1"/>
      <c r="Q33" s="1"/>
      <c r="R33" s="1"/>
      <c r="S33" s="1"/>
      <c r="T33" s="1"/>
      <c r="U33" s="1"/>
      <c r="V33" s="1"/>
      <c r="W33" s="1"/>
      <c r="X33" s="1"/>
      <c r="Y33" s="1"/>
      <c r="Z33" s="1"/>
    </row>
    <row r="34" ht="15.75" customHeight="1">
      <c r="A34" s="36" t="s">
        <v>127</v>
      </c>
      <c r="B34" s="1"/>
      <c r="C34" s="1"/>
      <c r="E34" s="1"/>
      <c r="F34" s="1"/>
      <c r="G34" s="1"/>
      <c r="H34" s="1"/>
      <c r="I34" s="1"/>
      <c r="J34" s="1"/>
      <c r="K34" s="1"/>
      <c r="L34" s="1"/>
      <c r="M34" s="1"/>
      <c r="N34" s="1"/>
      <c r="O34" s="1"/>
      <c r="P34" s="1"/>
      <c r="Q34" s="1"/>
      <c r="R34" s="1"/>
      <c r="S34" s="1"/>
      <c r="T34" s="1"/>
      <c r="U34" s="1"/>
      <c r="V34" s="1"/>
      <c r="W34" s="1"/>
      <c r="X34" s="1"/>
      <c r="Y34" s="1"/>
      <c r="Z34" s="1"/>
    </row>
    <row r="35" ht="15.75" customHeight="1">
      <c r="A35" s="37" t="s">
        <v>131</v>
      </c>
      <c r="B35" s="1"/>
      <c r="C35" s="1"/>
      <c r="E35" s="1"/>
      <c r="F35" s="1"/>
      <c r="G35" s="1"/>
      <c r="H35" s="1"/>
      <c r="I35" s="1"/>
      <c r="J35" s="1"/>
      <c r="K35" s="1"/>
      <c r="L35" s="1"/>
      <c r="M35" s="1"/>
      <c r="N35" s="1"/>
      <c r="O35" s="1"/>
      <c r="P35" s="1"/>
      <c r="Q35" s="1"/>
      <c r="R35" s="1"/>
      <c r="S35" s="1"/>
      <c r="T35" s="1"/>
      <c r="U35" s="1"/>
      <c r="V35" s="1"/>
      <c r="W35" s="1"/>
      <c r="X35" s="1"/>
      <c r="Y35" s="1"/>
      <c r="Z35" s="1"/>
    </row>
    <row r="36" ht="15.75" customHeight="1">
      <c r="A36" s="37"/>
      <c r="B36" s="1"/>
      <c r="C36" s="1"/>
      <c r="E36" s="1"/>
      <c r="F36" s="1"/>
      <c r="G36" s="1"/>
      <c r="H36" s="1"/>
      <c r="I36" s="1"/>
      <c r="J36" s="1"/>
      <c r="K36" s="1"/>
      <c r="L36" s="1"/>
      <c r="M36" s="1"/>
      <c r="N36" s="1"/>
      <c r="O36" s="1"/>
      <c r="P36" s="1"/>
      <c r="Q36" s="1"/>
      <c r="R36" s="1"/>
      <c r="S36" s="1"/>
      <c r="T36" s="1"/>
      <c r="U36" s="1"/>
      <c r="V36" s="1"/>
      <c r="W36" s="1"/>
      <c r="X36" s="1"/>
      <c r="Y36" s="1"/>
      <c r="Z36" s="1"/>
    </row>
    <row r="37" ht="15.75" customHeight="1">
      <c r="A37" s="36" t="s">
        <v>135</v>
      </c>
      <c r="B37" s="1"/>
      <c r="C37" s="1"/>
      <c r="E37" s="1"/>
      <c r="F37" s="1"/>
      <c r="G37" s="1"/>
      <c r="H37" s="1"/>
      <c r="I37" s="1"/>
      <c r="J37" s="1"/>
      <c r="K37" s="1"/>
      <c r="L37" s="1"/>
      <c r="M37" s="1"/>
      <c r="N37" s="1"/>
      <c r="O37" s="1"/>
      <c r="P37" s="1"/>
      <c r="Q37" s="1"/>
      <c r="R37" s="1"/>
      <c r="S37" s="1"/>
      <c r="T37" s="1"/>
      <c r="U37" s="1"/>
      <c r="V37" s="1"/>
      <c r="W37" s="1"/>
      <c r="X37" s="1"/>
      <c r="Y37" s="1"/>
      <c r="Z37" s="1"/>
    </row>
    <row r="38" ht="15.75" customHeight="1">
      <c r="A38" s="37" t="s">
        <v>139</v>
      </c>
      <c r="B38" s="1"/>
      <c r="C38" s="1"/>
      <c r="E38" s="1"/>
      <c r="F38" s="1"/>
      <c r="G38" s="1"/>
      <c r="H38" s="1"/>
      <c r="I38" s="1"/>
      <c r="J38" s="1"/>
      <c r="K38" s="1"/>
      <c r="L38" s="1"/>
      <c r="M38" s="1"/>
      <c r="N38" s="1"/>
      <c r="O38" s="1"/>
      <c r="P38" s="1"/>
      <c r="Q38" s="1"/>
      <c r="R38" s="1"/>
      <c r="S38" s="1"/>
      <c r="T38" s="1"/>
      <c r="U38" s="1"/>
      <c r="V38" s="1"/>
      <c r="W38" s="1"/>
      <c r="X38" s="1"/>
      <c r="Y38" s="1"/>
      <c r="Z38" s="1"/>
    </row>
    <row r="39" ht="15.75" customHeight="1">
      <c r="A39" s="2"/>
      <c r="B39" s="1"/>
      <c r="C39" s="1"/>
      <c r="E39" s="1"/>
      <c r="F39" s="1"/>
      <c r="G39" s="1"/>
      <c r="H39" s="1"/>
      <c r="I39" s="1"/>
      <c r="J39" s="1"/>
      <c r="K39" s="1"/>
      <c r="L39" s="1"/>
      <c r="M39" s="1"/>
      <c r="N39" s="1"/>
      <c r="O39" s="1"/>
      <c r="P39" s="1"/>
      <c r="Q39" s="1"/>
      <c r="R39" s="1"/>
      <c r="S39" s="1"/>
      <c r="T39" s="1"/>
      <c r="U39" s="1"/>
      <c r="V39" s="1"/>
      <c r="W39" s="1"/>
      <c r="X39" s="1"/>
      <c r="Y39" s="1"/>
      <c r="Z39" s="1"/>
    </row>
    <row r="40" ht="15.75" customHeight="1">
      <c r="A40" s="38" t="s">
        <v>146</v>
      </c>
      <c r="B40" s="1"/>
      <c r="C40" s="1"/>
      <c r="E40" s="1"/>
      <c r="F40" s="1"/>
      <c r="G40" s="1"/>
      <c r="H40" s="1"/>
      <c r="I40" s="1"/>
      <c r="J40" s="1"/>
      <c r="K40" s="1"/>
      <c r="L40" s="1"/>
      <c r="M40" s="1"/>
      <c r="N40" s="1"/>
      <c r="O40" s="1"/>
      <c r="P40" s="1"/>
      <c r="Q40" s="1"/>
      <c r="R40" s="1"/>
      <c r="S40" s="1"/>
      <c r="T40" s="1"/>
      <c r="U40" s="1"/>
      <c r="V40" s="1"/>
      <c r="W40" s="1"/>
      <c r="X40" s="1"/>
      <c r="Y40" s="1"/>
      <c r="Z40" s="1"/>
    </row>
    <row r="41" ht="15.75" customHeight="1">
      <c r="A41" s="6" t="s">
        <v>151</v>
      </c>
      <c r="E41" s="1"/>
      <c r="F41" s="1"/>
      <c r="G41" s="1"/>
      <c r="H41" s="1"/>
      <c r="I41" s="1"/>
      <c r="J41" s="1"/>
      <c r="K41" s="1"/>
      <c r="L41" s="1"/>
      <c r="M41" s="1"/>
      <c r="N41" s="1"/>
      <c r="O41" s="1"/>
      <c r="P41" s="1"/>
      <c r="Q41" s="1"/>
      <c r="R41" s="1"/>
      <c r="S41" s="1"/>
      <c r="T41" s="1"/>
      <c r="U41" s="1"/>
      <c r="V41" s="1"/>
      <c r="W41" s="1"/>
      <c r="X41" s="1"/>
      <c r="Y41" s="1"/>
      <c r="Z41" s="1"/>
    </row>
    <row r="42" ht="15.75" customHeight="1">
      <c r="A42" s="39" t="s">
        <v>157</v>
      </c>
      <c r="B42" s="6"/>
      <c r="C42" s="6"/>
      <c r="D42" s="6"/>
      <c r="E42" s="1"/>
      <c r="F42" s="1"/>
      <c r="G42" s="1"/>
      <c r="H42" s="1"/>
      <c r="I42" s="1"/>
      <c r="J42" s="1"/>
      <c r="K42" s="1"/>
      <c r="L42" s="1"/>
      <c r="M42" s="1"/>
      <c r="N42" s="1"/>
      <c r="O42" s="1"/>
      <c r="P42" s="1"/>
      <c r="Q42" s="1"/>
      <c r="R42" s="1"/>
      <c r="S42" s="1"/>
      <c r="T42" s="1"/>
      <c r="U42" s="1"/>
      <c r="V42" s="1"/>
      <c r="W42" s="1"/>
      <c r="X42" s="1"/>
      <c r="Y42" s="1"/>
      <c r="Z42" s="1"/>
    </row>
    <row r="43" ht="15.75" customHeight="1">
      <c r="A43" s="6"/>
      <c r="E43" s="1"/>
      <c r="F43" s="1"/>
      <c r="G43" s="1"/>
      <c r="H43" s="1"/>
      <c r="I43" s="1"/>
      <c r="J43" s="1"/>
      <c r="K43" s="1"/>
      <c r="L43" s="1"/>
      <c r="M43" s="1"/>
      <c r="N43" s="1"/>
      <c r="O43" s="1"/>
      <c r="P43" s="1"/>
      <c r="Q43" s="1"/>
      <c r="R43" s="1"/>
      <c r="S43" s="1"/>
      <c r="T43" s="1"/>
      <c r="U43" s="1"/>
      <c r="V43" s="1"/>
      <c r="W43" s="1"/>
      <c r="X43" s="1"/>
      <c r="Y43" s="1"/>
      <c r="Z43" s="1"/>
    </row>
    <row r="44" ht="15.75" customHeight="1">
      <c r="A44" s="6"/>
      <c r="E44" s="1"/>
      <c r="F44" s="1"/>
      <c r="G44" s="1"/>
      <c r="H44" s="1"/>
      <c r="I44" s="1"/>
      <c r="J44" s="1"/>
      <c r="K44" s="1"/>
      <c r="L44" s="1"/>
      <c r="M44" s="1"/>
      <c r="N44" s="1"/>
      <c r="O44" s="1"/>
      <c r="P44" s="1"/>
      <c r="Q44" s="1"/>
      <c r="R44" s="1"/>
      <c r="S44" s="1"/>
      <c r="T44" s="1"/>
      <c r="U44" s="1"/>
      <c r="V44" s="1"/>
      <c r="W44" s="1"/>
      <c r="X44" s="1"/>
      <c r="Y44" s="1"/>
      <c r="Z44" s="1"/>
    </row>
    <row r="45" ht="15.75" customHeight="1">
      <c r="A45" s="2"/>
      <c r="B45" s="1"/>
      <c r="C45" s="1"/>
      <c r="E45" s="1"/>
      <c r="F45" s="1"/>
      <c r="G45" s="1"/>
      <c r="H45" s="1"/>
      <c r="I45" s="1"/>
      <c r="J45" s="1"/>
      <c r="K45" s="1"/>
      <c r="L45" s="1"/>
      <c r="M45" s="1"/>
      <c r="N45" s="1"/>
      <c r="O45" s="1"/>
      <c r="P45" s="1"/>
      <c r="Q45" s="1"/>
      <c r="R45" s="1"/>
      <c r="S45" s="1"/>
      <c r="T45" s="1"/>
      <c r="U45" s="1"/>
      <c r="V45" s="1"/>
      <c r="W45" s="1"/>
      <c r="X45" s="1"/>
      <c r="Y45" s="1"/>
      <c r="Z45" s="1"/>
    </row>
    <row r="46" ht="15.75" customHeight="1">
      <c r="A46" s="2"/>
      <c r="B46" s="1"/>
      <c r="C46" s="1"/>
      <c r="E46" s="1"/>
      <c r="F46" s="1"/>
      <c r="G46" s="1"/>
      <c r="H46" s="1"/>
      <c r="I46" s="1"/>
      <c r="J46" s="1"/>
      <c r="K46" s="1"/>
      <c r="L46" s="1"/>
      <c r="M46" s="1"/>
      <c r="N46" s="1"/>
      <c r="O46" s="1"/>
      <c r="P46" s="1"/>
      <c r="Q46" s="1"/>
      <c r="R46" s="1"/>
      <c r="S46" s="1"/>
      <c r="T46" s="1"/>
      <c r="U46" s="1"/>
      <c r="V46" s="1"/>
      <c r="W46" s="1"/>
      <c r="X46" s="1"/>
      <c r="Y46" s="1"/>
      <c r="Z46" s="1"/>
    </row>
    <row r="47" ht="15.75" customHeight="1">
      <c r="A47" s="2"/>
      <c r="B47" s="1"/>
      <c r="C47" s="1"/>
      <c r="E47" s="1"/>
      <c r="F47" s="1"/>
      <c r="G47" s="1"/>
      <c r="H47" s="1"/>
      <c r="I47" s="1"/>
      <c r="J47" s="1"/>
      <c r="K47" s="1"/>
      <c r="L47" s="1"/>
      <c r="M47" s="1"/>
      <c r="N47" s="1"/>
      <c r="O47" s="1"/>
      <c r="P47" s="1"/>
      <c r="Q47" s="1"/>
      <c r="R47" s="1"/>
      <c r="S47" s="1"/>
      <c r="T47" s="1"/>
      <c r="U47" s="1"/>
      <c r="V47" s="1"/>
      <c r="W47" s="1"/>
      <c r="X47" s="1"/>
      <c r="Y47" s="1"/>
      <c r="Z47" s="1"/>
    </row>
    <row r="48" ht="15.75" customHeight="1">
      <c r="A48" s="2"/>
      <c r="B48" s="1"/>
      <c r="C48" s="1"/>
      <c r="E48" s="1"/>
      <c r="F48" s="1"/>
      <c r="G48" s="1"/>
      <c r="H48" s="1"/>
      <c r="I48" s="1"/>
      <c r="J48" s="1"/>
      <c r="K48" s="1"/>
      <c r="L48" s="1"/>
      <c r="M48" s="1"/>
      <c r="N48" s="1"/>
      <c r="O48" s="1"/>
      <c r="P48" s="1"/>
      <c r="Q48" s="1"/>
      <c r="R48" s="1"/>
      <c r="S48" s="1"/>
      <c r="T48" s="1"/>
      <c r="U48" s="1"/>
      <c r="V48" s="1"/>
      <c r="W48" s="1"/>
      <c r="X48" s="1"/>
      <c r="Y48" s="1"/>
      <c r="Z48" s="1"/>
    </row>
    <row r="49" ht="15.75" customHeight="1">
      <c r="A49" s="2"/>
      <c r="B49" s="1"/>
      <c r="C49" s="1"/>
      <c r="E49" s="1"/>
      <c r="F49" s="1"/>
      <c r="G49" s="1"/>
      <c r="H49" s="1"/>
      <c r="I49" s="1"/>
      <c r="J49" s="1"/>
      <c r="K49" s="1"/>
      <c r="L49" s="1"/>
      <c r="M49" s="1"/>
      <c r="N49" s="1"/>
      <c r="O49" s="1"/>
      <c r="P49" s="1"/>
      <c r="Q49" s="1"/>
      <c r="R49" s="1"/>
      <c r="S49" s="1"/>
      <c r="T49" s="1"/>
      <c r="U49" s="1"/>
      <c r="V49" s="1"/>
      <c r="W49" s="1"/>
      <c r="X49" s="1"/>
      <c r="Y49" s="1"/>
      <c r="Z49" s="1"/>
    </row>
    <row r="50" ht="15.75" customHeight="1">
      <c r="A50" s="2"/>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2"/>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2"/>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2"/>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2"/>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2"/>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2"/>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2"/>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2"/>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2"/>
      <c r="B59" s="1"/>
      <c r="C59" s="1"/>
      <c r="D59" s="2"/>
      <c r="E59" s="1"/>
      <c r="F59" s="1"/>
      <c r="G59" s="1"/>
      <c r="H59" s="1"/>
      <c r="I59" s="1"/>
      <c r="J59" s="1"/>
      <c r="K59" s="1"/>
      <c r="L59" s="1"/>
      <c r="M59" s="1"/>
      <c r="N59" s="1"/>
      <c r="O59" s="1"/>
      <c r="P59" s="1"/>
      <c r="Q59" s="1"/>
      <c r="R59" s="1"/>
      <c r="S59" s="1"/>
      <c r="T59" s="1"/>
      <c r="U59" s="1"/>
      <c r="V59" s="1"/>
      <c r="W59" s="1"/>
      <c r="X59" s="1"/>
      <c r="Y59" s="1"/>
      <c r="Z59" s="1"/>
    </row>
    <row r="60" ht="15.75" customHeight="1">
      <c r="A60" s="2"/>
      <c r="B60" s="1"/>
      <c r="C60" s="1"/>
      <c r="D60" s="2"/>
      <c r="E60" s="1"/>
      <c r="F60" s="1"/>
      <c r="G60" s="1"/>
      <c r="H60" s="1"/>
      <c r="I60" s="1"/>
      <c r="J60" s="1"/>
      <c r="K60" s="1"/>
      <c r="L60" s="1"/>
      <c r="M60" s="1"/>
      <c r="N60" s="1"/>
      <c r="O60" s="1"/>
      <c r="P60" s="1"/>
      <c r="Q60" s="1"/>
      <c r="R60" s="1"/>
      <c r="S60" s="1"/>
      <c r="T60" s="1"/>
      <c r="U60" s="1"/>
      <c r="V60" s="1"/>
      <c r="W60" s="1"/>
      <c r="X60" s="1"/>
      <c r="Y60" s="1"/>
      <c r="Z60" s="1"/>
    </row>
    <row r="61" ht="15.75" customHeight="1">
      <c r="A61" s="2"/>
      <c r="B61" s="1"/>
      <c r="C61" s="1"/>
      <c r="D61" s="2"/>
      <c r="E61" s="1"/>
      <c r="F61" s="1"/>
      <c r="G61" s="1"/>
      <c r="H61" s="1"/>
      <c r="I61" s="1"/>
      <c r="J61" s="1"/>
      <c r="K61" s="1"/>
      <c r="L61" s="1"/>
      <c r="M61" s="1"/>
      <c r="N61" s="1"/>
      <c r="O61" s="1"/>
      <c r="P61" s="1"/>
      <c r="Q61" s="1"/>
      <c r="R61" s="1"/>
      <c r="S61" s="1"/>
      <c r="T61" s="1"/>
      <c r="U61" s="1"/>
      <c r="V61" s="1"/>
      <c r="W61" s="1"/>
      <c r="X61" s="1"/>
      <c r="Y61" s="1"/>
      <c r="Z61" s="1"/>
    </row>
    <row r="62" ht="15.75" customHeight="1">
      <c r="A62" s="2"/>
      <c r="B62" s="1"/>
      <c r="C62" s="1"/>
      <c r="D62" s="2"/>
      <c r="E62" s="1"/>
      <c r="F62" s="1"/>
      <c r="G62" s="1"/>
      <c r="H62" s="1"/>
      <c r="I62" s="1"/>
      <c r="J62" s="1"/>
      <c r="K62" s="1"/>
      <c r="L62" s="1"/>
      <c r="M62" s="1"/>
      <c r="N62" s="1"/>
      <c r="O62" s="1"/>
      <c r="P62" s="1"/>
      <c r="Q62" s="1"/>
      <c r="R62" s="1"/>
      <c r="S62" s="1"/>
      <c r="T62" s="1"/>
      <c r="U62" s="1"/>
      <c r="V62" s="1"/>
      <c r="W62" s="1"/>
      <c r="X62" s="1"/>
      <c r="Y62" s="1"/>
      <c r="Z62" s="1"/>
    </row>
    <row r="63" ht="15.75" customHeight="1">
      <c r="A63" s="2"/>
      <c r="B63" s="1"/>
      <c r="C63" s="1"/>
      <c r="D63" s="2"/>
      <c r="E63" s="1"/>
      <c r="F63" s="1"/>
      <c r="G63" s="1"/>
      <c r="H63" s="1"/>
      <c r="I63" s="1"/>
      <c r="J63" s="1"/>
      <c r="K63" s="1"/>
      <c r="L63" s="1"/>
      <c r="M63" s="1"/>
      <c r="N63" s="1"/>
      <c r="O63" s="1"/>
      <c r="P63" s="1"/>
      <c r="Q63" s="1"/>
      <c r="R63" s="1"/>
      <c r="S63" s="1"/>
      <c r="T63" s="1"/>
      <c r="U63" s="1"/>
      <c r="V63" s="1"/>
      <c r="W63" s="1"/>
      <c r="X63" s="1"/>
      <c r="Y63" s="1"/>
      <c r="Z63" s="1"/>
    </row>
    <row r="64" ht="15.75" customHeight="1">
      <c r="A64" s="2"/>
      <c r="B64" s="1"/>
      <c r="C64" s="1"/>
      <c r="D64" s="2"/>
      <c r="E64" s="1"/>
      <c r="F64" s="1"/>
      <c r="G64" s="1"/>
      <c r="H64" s="1"/>
      <c r="I64" s="1"/>
      <c r="J64" s="1"/>
      <c r="K64" s="1"/>
      <c r="L64" s="1"/>
      <c r="M64" s="1"/>
      <c r="N64" s="1"/>
      <c r="O64" s="1"/>
      <c r="P64" s="1"/>
      <c r="Q64" s="1"/>
      <c r="R64" s="1"/>
      <c r="S64" s="1"/>
      <c r="T64" s="1"/>
      <c r="U64" s="1"/>
      <c r="V64" s="1"/>
      <c r="W64" s="1"/>
      <c r="X64" s="1"/>
      <c r="Y64" s="1"/>
      <c r="Z64" s="1"/>
    </row>
    <row r="65" ht="15.75" customHeight="1">
      <c r="A65" s="2"/>
      <c r="B65" s="1"/>
      <c r="C65" s="1"/>
      <c r="D65" s="2"/>
      <c r="E65" s="1"/>
      <c r="F65" s="1"/>
      <c r="G65" s="1"/>
      <c r="H65" s="1"/>
      <c r="I65" s="1"/>
      <c r="J65" s="1"/>
      <c r="K65" s="1"/>
      <c r="L65" s="1"/>
      <c r="M65" s="1"/>
      <c r="N65" s="1"/>
      <c r="O65" s="1"/>
      <c r="P65" s="1"/>
      <c r="Q65" s="1"/>
      <c r="R65" s="1"/>
      <c r="S65" s="1"/>
      <c r="T65" s="1"/>
      <c r="U65" s="1"/>
      <c r="V65" s="1"/>
      <c r="W65" s="1"/>
      <c r="X65" s="1"/>
      <c r="Y65" s="1"/>
      <c r="Z65" s="1"/>
    </row>
    <row r="66" ht="15.75" customHeight="1">
      <c r="A66" s="2"/>
      <c r="B66" s="1"/>
      <c r="C66" s="1"/>
      <c r="D66" s="2"/>
      <c r="E66" s="1"/>
      <c r="F66" s="1"/>
      <c r="G66" s="1"/>
      <c r="H66" s="1"/>
      <c r="I66" s="1"/>
      <c r="J66" s="1"/>
      <c r="K66" s="1"/>
      <c r="L66" s="1"/>
      <c r="M66" s="1"/>
      <c r="N66" s="1"/>
      <c r="O66" s="1"/>
      <c r="P66" s="1"/>
      <c r="Q66" s="1"/>
      <c r="R66" s="1"/>
      <c r="S66" s="1"/>
      <c r="T66" s="1"/>
      <c r="U66" s="1"/>
      <c r="V66" s="1"/>
      <c r="W66" s="1"/>
      <c r="X66" s="1"/>
      <c r="Y66" s="1"/>
      <c r="Z66" s="1"/>
    </row>
    <row r="67" ht="15.75" customHeight="1">
      <c r="A67" s="2"/>
      <c r="B67" s="1"/>
      <c r="C67" s="1"/>
      <c r="D67" s="2"/>
      <c r="E67" s="1"/>
      <c r="F67" s="1"/>
      <c r="G67" s="1"/>
      <c r="H67" s="1"/>
      <c r="I67" s="1"/>
      <c r="J67" s="1"/>
      <c r="K67" s="1"/>
      <c r="L67" s="1"/>
      <c r="M67" s="1"/>
      <c r="N67" s="1"/>
      <c r="O67" s="1"/>
      <c r="P67" s="1"/>
      <c r="Q67" s="1"/>
      <c r="R67" s="1"/>
      <c r="S67" s="1"/>
      <c r="T67" s="1"/>
      <c r="U67" s="1"/>
      <c r="V67" s="1"/>
      <c r="W67" s="1"/>
      <c r="X67" s="1"/>
      <c r="Y67" s="1"/>
      <c r="Z67" s="1"/>
    </row>
    <row r="68" ht="15.75" customHeight="1">
      <c r="A68" s="2"/>
      <c r="B68" s="1"/>
      <c r="C68" s="1"/>
      <c r="D68" s="2"/>
      <c r="E68" s="1"/>
      <c r="F68" s="1"/>
      <c r="G68" s="1"/>
      <c r="H68" s="1"/>
      <c r="I68" s="1"/>
      <c r="J68" s="1"/>
      <c r="K68" s="1"/>
      <c r="L68" s="1"/>
      <c r="M68" s="1"/>
      <c r="N68" s="1"/>
      <c r="O68" s="1"/>
      <c r="P68" s="1"/>
      <c r="Q68" s="1"/>
      <c r="R68" s="1"/>
      <c r="S68" s="1"/>
      <c r="T68" s="1"/>
      <c r="U68" s="1"/>
      <c r="V68" s="1"/>
      <c r="W68" s="1"/>
      <c r="X68" s="1"/>
      <c r="Y68" s="1"/>
      <c r="Z68" s="1"/>
    </row>
    <row r="69" ht="15.75" customHeight="1">
      <c r="A69" s="2"/>
      <c r="B69" s="1"/>
      <c r="C69" s="1"/>
      <c r="D69" s="2"/>
      <c r="E69" s="1"/>
      <c r="F69" s="1"/>
      <c r="G69" s="1"/>
      <c r="H69" s="1"/>
      <c r="I69" s="1"/>
      <c r="J69" s="1"/>
      <c r="K69" s="1"/>
      <c r="L69" s="1"/>
      <c r="M69" s="1"/>
      <c r="N69" s="1"/>
      <c r="O69" s="1"/>
      <c r="P69" s="1"/>
      <c r="Q69" s="1"/>
      <c r="R69" s="1"/>
      <c r="S69" s="1"/>
      <c r="T69" s="1"/>
      <c r="U69" s="1"/>
      <c r="V69" s="1"/>
      <c r="W69" s="1"/>
      <c r="X69" s="1"/>
      <c r="Y69" s="1"/>
      <c r="Z69" s="1"/>
    </row>
    <row r="70" ht="15.75" customHeight="1">
      <c r="A70" s="2"/>
      <c r="B70" s="1"/>
      <c r="C70" s="1"/>
      <c r="D70" s="2"/>
      <c r="E70" s="1"/>
      <c r="F70" s="1"/>
      <c r="G70" s="1"/>
      <c r="H70" s="1"/>
      <c r="I70" s="1"/>
      <c r="J70" s="1"/>
      <c r="K70" s="1"/>
      <c r="L70" s="1"/>
      <c r="M70" s="1"/>
      <c r="N70" s="1"/>
      <c r="O70" s="1"/>
      <c r="P70" s="1"/>
      <c r="Q70" s="1"/>
      <c r="R70" s="1"/>
      <c r="S70" s="1"/>
      <c r="T70" s="1"/>
      <c r="U70" s="1"/>
      <c r="V70" s="1"/>
      <c r="W70" s="1"/>
      <c r="X70" s="1"/>
      <c r="Y70" s="1"/>
      <c r="Z70" s="1"/>
    </row>
    <row r="71" ht="15.75" customHeight="1">
      <c r="A71" s="2"/>
      <c r="B71" s="1"/>
      <c r="C71" s="1"/>
      <c r="D71" s="2"/>
      <c r="E71" s="1"/>
      <c r="F71" s="1"/>
      <c r="G71" s="1"/>
      <c r="H71" s="1"/>
      <c r="I71" s="1"/>
      <c r="J71" s="1"/>
      <c r="K71" s="1"/>
      <c r="L71" s="1"/>
      <c r="M71" s="1"/>
      <c r="N71" s="1"/>
      <c r="O71" s="1"/>
      <c r="P71" s="1"/>
      <c r="Q71" s="1"/>
      <c r="R71" s="1"/>
      <c r="S71" s="1"/>
      <c r="T71" s="1"/>
      <c r="U71" s="1"/>
      <c r="V71" s="1"/>
      <c r="W71" s="1"/>
      <c r="X71" s="1"/>
      <c r="Y71" s="1"/>
      <c r="Z71" s="1"/>
    </row>
    <row r="72" ht="15.75" customHeight="1">
      <c r="A72" s="2"/>
      <c r="B72" s="1"/>
      <c r="C72" s="1"/>
      <c r="D72" s="2"/>
      <c r="E72" s="1"/>
      <c r="F72" s="1"/>
      <c r="G72" s="1"/>
      <c r="H72" s="1"/>
      <c r="I72" s="1"/>
      <c r="J72" s="1"/>
      <c r="K72" s="1"/>
      <c r="L72" s="1"/>
      <c r="M72" s="1"/>
      <c r="N72" s="1"/>
      <c r="O72" s="1"/>
      <c r="P72" s="1"/>
      <c r="Q72" s="1"/>
      <c r="R72" s="1"/>
      <c r="S72" s="1"/>
      <c r="T72" s="1"/>
      <c r="U72" s="1"/>
      <c r="V72" s="1"/>
      <c r="W72" s="1"/>
      <c r="X72" s="1"/>
      <c r="Y72" s="1"/>
      <c r="Z72" s="1"/>
    </row>
    <row r="73" ht="15.75" customHeight="1">
      <c r="A73" s="2"/>
      <c r="B73" s="1"/>
      <c r="C73" s="1"/>
      <c r="D73" s="2"/>
      <c r="E73" s="1"/>
      <c r="F73" s="1"/>
      <c r="G73" s="1"/>
      <c r="H73" s="1"/>
      <c r="I73" s="1"/>
      <c r="J73" s="1"/>
      <c r="K73" s="1"/>
      <c r="L73" s="1"/>
      <c r="M73" s="1"/>
      <c r="N73" s="1"/>
      <c r="O73" s="1"/>
      <c r="P73" s="1"/>
      <c r="Q73" s="1"/>
      <c r="R73" s="1"/>
      <c r="S73" s="1"/>
      <c r="T73" s="1"/>
      <c r="U73" s="1"/>
      <c r="V73" s="1"/>
      <c r="W73" s="1"/>
      <c r="X73" s="1"/>
      <c r="Y73" s="1"/>
      <c r="Z73" s="1"/>
    </row>
    <row r="74" ht="15.75" customHeight="1">
      <c r="A74" s="2"/>
      <c r="B74" s="1"/>
      <c r="C74" s="1"/>
      <c r="D74" s="2"/>
      <c r="E74" s="1"/>
      <c r="F74" s="1"/>
      <c r="G74" s="1"/>
      <c r="H74" s="1"/>
      <c r="I74" s="1"/>
      <c r="J74" s="1"/>
      <c r="K74" s="1"/>
      <c r="L74" s="1"/>
      <c r="M74" s="1"/>
      <c r="N74" s="1"/>
      <c r="O74" s="1"/>
      <c r="P74" s="1"/>
      <c r="Q74" s="1"/>
      <c r="R74" s="1"/>
      <c r="S74" s="1"/>
      <c r="T74" s="1"/>
      <c r="U74" s="1"/>
      <c r="V74" s="1"/>
      <c r="W74" s="1"/>
      <c r="X74" s="1"/>
      <c r="Y74" s="1"/>
      <c r="Z74" s="1"/>
    </row>
    <row r="75" ht="15.75" customHeight="1">
      <c r="A75" s="2"/>
      <c r="B75" s="1"/>
      <c r="C75" s="1"/>
      <c r="D75" s="2"/>
      <c r="E75" s="1"/>
      <c r="F75" s="1"/>
      <c r="G75" s="1"/>
      <c r="H75" s="1"/>
      <c r="I75" s="1"/>
      <c r="J75" s="1"/>
      <c r="K75" s="1"/>
      <c r="L75" s="1"/>
      <c r="M75" s="1"/>
      <c r="N75" s="1"/>
      <c r="O75" s="1"/>
      <c r="P75" s="1"/>
      <c r="Q75" s="1"/>
      <c r="R75" s="1"/>
      <c r="S75" s="1"/>
      <c r="T75" s="1"/>
      <c r="U75" s="1"/>
      <c r="V75" s="1"/>
      <c r="W75" s="1"/>
      <c r="X75" s="1"/>
      <c r="Y75" s="1"/>
      <c r="Z75" s="1"/>
    </row>
    <row r="76" ht="15.75" customHeight="1">
      <c r="A76" s="2"/>
      <c r="B76" s="1"/>
      <c r="C76" s="1"/>
      <c r="D76" s="2"/>
      <c r="E76" s="1"/>
      <c r="F76" s="1"/>
      <c r="G76" s="1"/>
      <c r="H76" s="1"/>
      <c r="I76" s="1"/>
      <c r="J76" s="1"/>
      <c r="K76" s="1"/>
      <c r="L76" s="1"/>
      <c r="M76" s="1"/>
      <c r="N76" s="1"/>
      <c r="O76" s="1"/>
      <c r="P76" s="1"/>
      <c r="Q76" s="1"/>
      <c r="R76" s="1"/>
      <c r="S76" s="1"/>
      <c r="T76" s="1"/>
      <c r="U76" s="1"/>
      <c r="V76" s="1"/>
      <c r="W76" s="1"/>
      <c r="X76" s="1"/>
      <c r="Y76" s="1"/>
      <c r="Z76" s="1"/>
    </row>
    <row r="77" ht="15.75" customHeight="1">
      <c r="A77" s="2"/>
      <c r="B77" s="1"/>
      <c r="C77" s="1"/>
      <c r="D77" s="2"/>
      <c r="E77" s="1"/>
      <c r="F77" s="1"/>
      <c r="G77" s="1"/>
      <c r="H77" s="1"/>
      <c r="I77" s="1"/>
      <c r="J77" s="1"/>
      <c r="K77" s="1"/>
      <c r="L77" s="1"/>
      <c r="M77" s="1"/>
      <c r="N77" s="1"/>
      <c r="O77" s="1"/>
      <c r="P77" s="1"/>
      <c r="Q77" s="1"/>
      <c r="R77" s="1"/>
      <c r="S77" s="1"/>
      <c r="T77" s="1"/>
      <c r="U77" s="1"/>
      <c r="V77" s="1"/>
      <c r="W77" s="1"/>
      <c r="X77" s="1"/>
      <c r="Y77" s="1"/>
      <c r="Z77" s="1"/>
    </row>
    <row r="78" ht="15.75" customHeight="1">
      <c r="A78" s="2"/>
      <c r="B78" s="1"/>
      <c r="C78" s="1"/>
      <c r="D78" s="2"/>
      <c r="E78" s="1"/>
      <c r="F78" s="1"/>
      <c r="G78" s="1"/>
      <c r="H78" s="1"/>
      <c r="I78" s="1"/>
      <c r="J78" s="1"/>
      <c r="K78" s="1"/>
      <c r="L78" s="1"/>
      <c r="M78" s="1"/>
      <c r="N78" s="1"/>
      <c r="O78" s="1"/>
      <c r="P78" s="1"/>
      <c r="Q78" s="1"/>
      <c r="R78" s="1"/>
      <c r="S78" s="1"/>
      <c r="T78" s="1"/>
      <c r="U78" s="1"/>
      <c r="V78" s="1"/>
      <c r="W78" s="1"/>
      <c r="X78" s="1"/>
      <c r="Y78" s="1"/>
      <c r="Z78" s="1"/>
    </row>
    <row r="79" ht="15.75" customHeight="1">
      <c r="A79" s="2"/>
      <c r="B79" s="1"/>
      <c r="C79" s="1"/>
      <c r="D79" s="2"/>
      <c r="E79" s="1"/>
      <c r="F79" s="1"/>
      <c r="G79" s="1"/>
      <c r="H79" s="1"/>
      <c r="I79" s="1"/>
      <c r="J79" s="1"/>
      <c r="K79" s="1"/>
      <c r="L79" s="1"/>
      <c r="M79" s="1"/>
      <c r="N79" s="1"/>
      <c r="O79" s="1"/>
      <c r="P79" s="1"/>
      <c r="Q79" s="1"/>
      <c r="R79" s="1"/>
      <c r="S79" s="1"/>
      <c r="T79" s="1"/>
      <c r="U79" s="1"/>
      <c r="V79" s="1"/>
      <c r="W79" s="1"/>
      <c r="X79" s="1"/>
      <c r="Y79" s="1"/>
      <c r="Z79" s="1"/>
    </row>
    <row r="80" ht="15.75" customHeight="1">
      <c r="A80" s="2"/>
      <c r="B80" s="1"/>
      <c r="C80" s="1"/>
      <c r="D80" s="2"/>
      <c r="E80" s="1"/>
      <c r="F80" s="1"/>
      <c r="G80" s="1"/>
      <c r="H80" s="1"/>
      <c r="I80" s="1"/>
      <c r="J80" s="1"/>
      <c r="K80" s="1"/>
      <c r="L80" s="1"/>
      <c r="M80" s="1"/>
      <c r="N80" s="1"/>
      <c r="O80" s="1"/>
      <c r="P80" s="1"/>
      <c r="Q80" s="1"/>
      <c r="R80" s="1"/>
      <c r="S80" s="1"/>
      <c r="T80" s="1"/>
      <c r="U80" s="1"/>
      <c r="V80" s="1"/>
      <c r="W80" s="1"/>
      <c r="X80" s="1"/>
      <c r="Y80" s="1"/>
      <c r="Z80" s="1"/>
    </row>
    <row r="81" ht="15.75" customHeight="1">
      <c r="A81" s="2"/>
      <c r="B81" s="1"/>
      <c r="C81" s="1"/>
      <c r="D81" s="2"/>
      <c r="E81" s="1"/>
      <c r="F81" s="1"/>
      <c r="G81" s="1"/>
      <c r="H81" s="1"/>
      <c r="I81" s="1"/>
      <c r="J81" s="1"/>
      <c r="K81" s="1"/>
      <c r="L81" s="1"/>
      <c r="M81" s="1"/>
      <c r="N81" s="1"/>
      <c r="O81" s="1"/>
      <c r="P81" s="1"/>
      <c r="Q81" s="1"/>
      <c r="R81" s="1"/>
      <c r="S81" s="1"/>
      <c r="T81" s="1"/>
      <c r="U81" s="1"/>
      <c r="V81" s="1"/>
      <c r="W81" s="1"/>
      <c r="X81" s="1"/>
      <c r="Y81" s="1"/>
      <c r="Z81" s="1"/>
    </row>
    <row r="82" ht="15.75" customHeight="1">
      <c r="A82" s="2"/>
      <c r="B82" s="1"/>
      <c r="C82" s="1"/>
      <c r="D82" s="2"/>
      <c r="E82" s="1"/>
      <c r="F82" s="1"/>
      <c r="G82" s="1"/>
      <c r="H82" s="1"/>
      <c r="I82" s="1"/>
      <c r="J82" s="1"/>
      <c r="K82" s="1"/>
      <c r="L82" s="1"/>
      <c r="M82" s="1"/>
      <c r="N82" s="1"/>
      <c r="O82" s="1"/>
      <c r="P82" s="1"/>
      <c r="Q82" s="1"/>
      <c r="R82" s="1"/>
      <c r="S82" s="1"/>
      <c r="T82" s="1"/>
      <c r="U82" s="1"/>
      <c r="V82" s="1"/>
      <c r="W82" s="1"/>
      <c r="X82" s="1"/>
      <c r="Y82" s="1"/>
      <c r="Z82" s="1"/>
    </row>
    <row r="83" ht="15.75" customHeight="1">
      <c r="A83" s="2"/>
      <c r="B83" s="1"/>
      <c r="C83" s="1"/>
      <c r="D83" s="2"/>
      <c r="E83" s="1"/>
      <c r="F83" s="1"/>
      <c r="G83" s="1"/>
      <c r="H83" s="1"/>
      <c r="I83" s="1"/>
      <c r="J83" s="1"/>
      <c r="K83" s="1"/>
      <c r="L83" s="1"/>
      <c r="M83" s="1"/>
      <c r="N83" s="1"/>
      <c r="O83" s="1"/>
      <c r="P83" s="1"/>
      <c r="Q83" s="1"/>
      <c r="R83" s="1"/>
      <c r="S83" s="1"/>
      <c r="T83" s="1"/>
      <c r="U83" s="1"/>
      <c r="V83" s="1"/>
      <c r="W83" s="1"/>
      <c r="X83" s="1"/>
      <c r="Y83" s="1"/>
      <c r="Z83" s="1"/>
    </row>
    <row r="84" ht="15.75" customHeight="1">
      <c r="A84" s="2"/>
      <c r="B84" s="1"/>
      <c r="C84" s="1"/>
      <c r="D84" s="2"/>
      <c r="E84" s="1"/>
      <c r="F84" s="1"/>
      <c r="G84" s="1"/>
      <c r="H84" s="1"/>
      <c r="I84" s="1"/>
      <c r="J84" s="1"/>
      <c r="K84" s="1"/>
      <c r="L84" s="1"/>
      <c r="M84" s="1"/>
      <c r="N84" s="1"/>
      <c r="O84" s="1"/>
      <c r="P84" s="1"/>
      <c r="Q84" s="1"/>
      <c r="R84" s="1"/>
      <c r="S84" s="1"/>
      <c r="T84" s="1"/>
      <c r="U84" s="1"/>
      <c r="V84" s="1"/>
      <c r="W84" s="1"/>
      <c r="X84" s="1"/>
      <c r="Y84" s="1"/>
      <c r="Z84" s="1"/>
    </row>
    <row r="85" ht="15.75" customHeight="1">
      <c r="A85" s="2"/>
      <c r="B85" s="1"/>
      <c r="C85" s="1"/>
      <c r="D85" s="2"/>
      <c r="E85" s="1"/>
      <c r="F85" s="1"/>
      <c r="G85" s="1"/>
      <c r="H85" s="1"/>
      <c r="I85" s="1"/>
      <c r="J85" s="1"/>
      <c r="K85" s="1"/>
      <c r="L85" s="1"/>
      <c r="M85" s="1"/>
      <c r="N85" s="1"/>
      <c r="O85" s="1"/>
      <c r="P85" s="1"/>
      <c r="Q85" s="1"/>
      <c r="R85" s="1"/>
      <c r="S85" s="1"/>
      <c r="T85" s="1"/>
      <c r="U85" s="1"/>
      <c r="V85" s="1"/>
      <c r="W85" s="1"/>
      <c r="X85" s="1"/>
      <c r="Y85" s="1"/>
      <c r="Z85" s="1"/>
    </row>
    <row r="86" ht="15.75" customHeight="1">
      <c r="A86" s="2"/>
      <c r="B86" s="1"/>
      <c r="C86" s="1"/>
      <c r="D86" s="2"/>
      <c r="E86" s="1"/>
      <c r="F86" s="1"/>
      <c r="G86" s="1"/>
      <c r="H86" s="1"/>
      <c r="I86" s="1"/>
      <c r="J86" s="1"/>
      <c r="K86" s="1"/>
      <c r="L86" s="1"/>
      <c r="M86" s="1"/>
      <c r="N86" s="1"/>
      <c r="O86" s="1"/>
      <c r="P86" s="1"/>
      <c r="Q86" s="1"/>
      <c r="R86" s="1"/>
      <c r="S86" s="1"/>
      <c r="T86" s="1"/>
      <c r="U86" s="1"/>
      <c r="V86" s="1"/>
      <c r="W86" s="1"/>
      <c r="X86" s="1"/>
      <c r="Y86" s="1"/>
      <c r="Z86" s="1"/>
    </row>
    <row r="87" ht="15.75" customHeight="1">
      <c r="A87" s="2"/>
      <c r="B87" s="1"/>
      <c r="C87" s="1"/>
      <c r="D87" s="2"/>
      <c r="E87" s="1"/>
      <c r="F87" s="1"/>
      <c r="G87" s="1"/>
      <c r="H87" s="1"/>
      <c r="I87" s="1"/>
      <c r="J87" s="1"/>
      <c r="K87" s="1"/>
      <c r="L87" s="1"/>
      <c r="M87" s="1"/>
      <c r="N87" s="1"/>
      <c r="O87" s="1"/>
      <c r="P87" s="1"/>
      <c r="Q87" s="1"/>
      <c r="R87" s="1"/>
      <c r="S87" s="1"/>
      <c r="T87" s="1"/>
      <c r="U87" s="1"/>
      <c r="V87" s="1"/>
      <c r="W87" s="1"/>
      <c r="X87" s="1"/>
      <c r="Y87" s="1"/>
      <c r="Z87" s="1"/>
    </row>
    <row r="88" ht="15.75" customHeight="1">
      <c r="A88" s="2"/>
      <c r="B88" s="1"/>
      <c r="C88" s="1"/>
      <c r="D88" s="2"/>
      <c r="E88" s="1"/>
      <c r="F88" s="1"/>
      <c r="G88" s="1"/>
      <c r="H88" s="1"/>
      <c r="I88" s="1"/>
      <c r="J88" s="1"/>
      <c r="K88" s="1"/>
      <c r="L88" s="1"/>
      <c r="M88" s="1"/>
      <c r="N88" s="1"/>
      <c r="O88" s="1"/>
      <c r="P88" s="1"/>
      <c r="Q88" s="1"/>
      <c r="R88" s="1"/>
      <c r="S88" s="1"/>
      <c r="T88" s="1"/>
      <c r="U88" s="1"/>
      <c r="V88" s="1"/>
      <c r="W88" s="1"/>
      <c r="X88" s="1"/>
      <c r="Y88" s="1"/>
      <c r="Z88" s="1"/>
    </row>
    <row r="89" ht="15.75" customHeight="1">
      <c r="A89" s="2"/>
      <c r="B89" s="1"/>
      <c r="C89" s="1"/>
      <c r="D89" s="2"/>
      <c r="E89" s="1"/>
      <c r="F89" s="1"/>
      <c r="G89" s="1"/>
      <c r="H89" s="1"/>
      <c r="I89" s="1"/>
      <c r="J89" s="1"/>
      <c r="K89" s="1"/>
      <c r="L89" s="1"/>
      <c r="M89" s="1"/>
      <c r="N89" s="1"/>
      <c r="O89" s="1"/>
      <c r="P89" s="1"/>
      <c r="Q89" s="1"/>
      <c r="R89" s="1"/>
      <c r="S89" s="1"/>
      <c r="T89" s="1"/>
      <c r="U89" s="1"/>
      <c r="V89" s="1"/>
      <c r="W89" s="1"/>
      <c r="X89" s="1"/>
      <c r="Y89" s="1"/>
      <c r="Z89" s="1"/>
    </row>
    <row r="90" ht="15.75" customHeight="1">
      <c r="A90" s="2"/>
      <c r="B90" s="1"/>
      <c r="C90" s="1"/>
      <c r="D90" s="2"/>
      <c r="E90" s="1"/>
      <c r="F90" s="1"/>
      <c r="G90" s="1"/>
      <c r="H90" s="1"/>
      <c r="I90" s="1"/>
      <c r="J90" s="1"/>
      <c r="K90" s="1"/>
      <c r="L90" s="1"/>
      <c r="M90" s="1"/>
      <c r="N90" s="1"/>
      <c r="O90" s="1"/>
      <c r="P90" s="1"/>
      <c r="Q90" s="1"/>
      <c r="R90" s="1"/>
      <c r="S90" s="1"/>
      <c r="T90" s="1"/>
      <c r="U90" s="1"/>
      <c r="V90" s="1"/>
      <c r="W90" s="1"/>
      <c r="X90" s="1"/>
      <c r="Y90" s="1"/>
      <c r="Z90" s="1"/>
    </row>
    <row r="91" ht="15.75" customHeight="1">
      <c r="A91" s="2"/>
      <c r="B91" s="1"/>
      <c r="C91" s="1"/>
      <c r="D91" s="2"/>
      <c r="E91" s="1"/>
      <c r="F91" s="1"/>
      <c r="G91" s="1"/>
      <c r="H91" s="1"/>
      <c r="I91" s="1"/>
      <c r="J91" s="1"/>
      <c r="K91" s="1"/>
      <c r="L91" s="1"/>
      <c r="M91" s="1"/>
      <c r="N91" s="1"/>
      <c r="O91" s="1"/>
      <c r="P91" s="1"/>
      <c r="Q91" s="1"/>
      <c r="R91" s="1"/>
      <c r="S91" s="1"/>
      <c r="T91" s="1"/>
      <c r="U91" s="1"/>
      <c r="V91" s="1"/>
      <c r="W91" s="1"/>
      <c r="X91" s="1"/>
      <c r="Y91" s="1"/>
      <c r="Z91" s="1"/>
    </row>
    <row r="92" ht="15.75" customHeight="1">
      <c r="A92" s="2"/>
      <c r="B92" s="1"/>
      <c r="C92" s="1"/>
      <c r="D92" s="2"/>
      <c r="E92" s="1"/>
      <c r="F92" s="1"/>
      <c r="G92" s="1"/>
      <c r="H92" s="1"/>
      <c r="I92" s="1"/>
      <c r="J92" s="1"/>
      <c r="K92" s="1"/>
      <c r="L92" s="1"/>
      <c r="M92" s="1"/>
      <c r="N92" s="1"/>
      <c r="O92" s="1"/>
      <c r="P92" s="1"/>
      <c r="Q92" s="1"/>
      <c r="R92" s="1"/>
      <c r="S92" s="1"/>
      <c r="T92" s="1"/>
      <c r="U92" s="1"/>
      <c r="V92" s="1"/>
      <c r="W92" s="1"/>
      <c r="X92" s="1"/>
      <c r="Y92" s="1"/>
      <c r="Z92" s="1"/>
    </row>
    <row r="93" ht="15.75" customHeight="1">
      <c r="A93" s="2"/>
      <c r="B93" s="1"/>
      <c r="C93" s="1"/>
      <c r="D93" s="2"/>
      <c r="E93" s="1"/>
      <c r="F93" s="1"/>
      <c r="G93" s="1"/>
      <c r="H93" s="1"/>
      <c r="I93" s="1"/>
      <c r="J93" s="1"/>
      <c r="K93" s="1"/>
      <c r="L93" s="1"/>
      <c r="M93" s="1"/>
      <c r="N93" s="1"/>
      <c r="O93" s="1"/>
      <c r="P93" s="1"/>
      <c r="Q93" s="1"/>
      <c r="R93" s="1"/>
      <c r="S93" s="1"/>
      <c r="T93" s="1"/>
      <c r="U93" s="1"/>
      <c r="V93" s="1"/>
      <c r="W93" s="1"/>
      <c r="X93" s="1"/>
      <c r="Y93" s="1"/>
      <c r="Z93" s="1"/>
    </row>
    <row r="94" ht="15.75" customHeight="1">
      <c r="A94" s="2"/>
      <c r="B94" s="1"/>
      <c r="C94" s="1"/>
      <c r="D94" s="2"/>
      <c r="E94" s="1"/>
      <c r="F94" s="1"/>
      <c r="G94" s="1"/>
      <c r="H94" s="1"/>
      <c r="I94" s="1"/>
      <c r="J94" s="1"/>
      <c r="K94" s="1"/>
      <c r="L94" s="1"/>
      <c r="M94" s="1"/>
      <c r="N94" s="1"/>
      <c r="O94" s="1"/>
      <c r="P94" s="1"/>
      <c r="Q94" s="1"/>
      <c r="R94" s="1"/>
      <c r="S94" s="1"/>
      <c r="T94" s="1"/>
      <c r="U94" s="1"/>
      <c r="V94" s="1"/>
      <c r="W94" s="1"/>
      <c r="X94" s="1"/>
      <c r="Y94" s="1"/>
      <c r="Z94" s="1"/>
    </row>
    <row r="95" ht="15.75" customHeight="1">
      <c r="A95" s="2"/>
      <c r="B95" s="1"/>
      <c r="C95" s="1"/>
      <c r="D95" s="2"/>
      <c r="E95" s="1"/>
      <c r="F95" s="1"/>
      <c r="G95" s="1"/>
      <c r="H95" s="1"/>
      <c r="I95" s="1"/>
      <c r="J95" s="1"/>
      <c r="K95" s="1"/>
      <c r="L95" s="1"/>
      <c r="M95" s="1"/>
      <c r="N95" s="1"/>
      <c r="O95" s="1"/>
      <c r="P95" s="1"/>
      <c r="Q95" s="1"/>
      <c r="R95" s="1"/>
      <c r="S95" s="1"/>
      <c r="T95" s="1"/>
      <c r="U95" s="1"/>
      <c r="V95" s="1"/>
      <c r="W95" s="1"/>
      <c r="X95" s="1"/>
      <c r="Y95" s="1"/>
      <c r="Z95" s="1"/>
    </row>
    <row r="96" ht="15.75" customHeight="1">
      <c r="A96" s="2"/>
      <c r="B96" s="1"/>
      <c r="C96" s="1"/>
      <c r="D96" s="2"/>
      <c r="E96" s="1"/>
      <c r="F96" s="1"/>
      <c r="G96" s="1"/>
      <c r="H96" s="1"/>
      <c r="I96" s="1"/>
      <c r="J96" s="1"/>
      <c r="K96" s="1"/>
      <c r="L96" s="1"/>
      <c r="M96" s="1"/>
      <c r="N96" s="1"/>
      <c r="O96" s="1"/>
      <c r="P96" s="1"/>
      <c r="Q96" s="1"/>
      <c r="R96" s="1"/>
      <c r="S96" s="1"/>
      <c r="T96" s="1"/>
      <c r="U96" s="1"/>
      <c r="V96" s="1"/>
      <c r="W96" s="1"/>
      <c r="X96" s="1"/>
      <c r="Y96" s="1"/>
      <c r="Z96" s="1"/>
    </row>
    <row r="97" ht="15.75" customHeight="1">
      <c r="A97" s="2"/>
      <c r="B97" s="1"/>
      <c r="C97" s="1"/>
      <c r="D97" s="2"/>
      <c r="E97" s="1"/>
      <c r="F97" s="1"/>
      <c r="G97" s="1"/>
      <c r="H97" s="1"/>
      <c r="I97" s="1"/>
      <c r="J97" s="1"/>
      <c r="K97" s="1"/>
      <c r="L97" s="1"/>
      <c r="M97" s="1"/>
      <c r="N97" s="1"/>
      <c r="O97" s="1"/>
      <c r="P97" s="1"/>
      <c r="Q97" s="1"/>
      <c r="R97" s="1"/>
      <c r="S97" s="1"/>
      <c r="T97" s="1"/>
      <c r="U97" s="1"/>
      <c r="V97" s="1"/>
      <c r="W97" s="1"/>
      <c r="X97" s="1"/>
      <c r="Y97" s="1"/>
      <c r="Z97" s="1"/>
    </row>
    <row r="98" ht="15.75" customHeight="1">
      <c r="A98" s="2"/>
      <c r="B98" s="1"/>
      <c r="C98" s="1"/>
      <c r="D98" s="2"/>
      <c r="E98" s="1"/>
      <c r="F98" s="1"/>
      <c r="G98" s="1"/>
      <c r="H98" s="1"/>
      <c r="I98" s="1"/>
      <c r="J98" s="1"/>
      <c r="K98" s="1"/>
      <c r="L98" s="1"/>
      <c r="M98" s="1"/>
      <c r="N98" s="1"/>
      <c r="O98" s="1"/>
      <c r="P98" s="1"/>
      <c r="Q98" s="1"/>
      <c r="R98" s="1"/>
      <c r="S98" s="1"/>
      <c r="T98" s="1"/>
      <c r="U98" s="1"/>
      <c r="V98" s="1"/>
      <c r="W98" s="1"/>
      <c r="X98" s="1"/>
      <c r="Y98" s="1"/>
      <c r="Z98" s="1"/>
    </row>
    <row r="99" ht="15.75" customHeight="1">
      <c r="A99" s="2"/>
      <c r="B99" s="1"/>
      <c r="C99" s="1"/>
      <c r="D99" s="2"/>
      <c r="E99" s="1"/>
      <c r="F99" s="1"/>
      <c r="G99" s="1"/>
      <c r="H99" s="1"/>
      <c r="I99" s="1"/>
      <c r="J99" s="1"/>
      <c r="K99" s="1"/>
      <c r="L99" s="1"/>
      <c r="M99" s="1"/>
      <c r="N99" s="1"/>
      <c r="O99" s="1"/>
      <c r="P99" s="1"/>
      <c r="Q99" s="1"/>
      <c r="R99" s="1"/>
      <c r="S99" s="1"/>
      <c r="T99" s="1"/>
      <c r="U99" s="1"/>
      <c r="V99" s="1"/>
      <c r="W99" s="1"/>
      <c r="X99" s="1"/>
      <c r="Y99" s="1"/>
      <c r="Z99" s="1"/>
    </row>
    <row r="100" ht="15.75" customHeight="1">
      <c r="A100" s="2"/>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2"/>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2"/>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2"/>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2"/>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2"/>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2"/>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2"/>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2"/>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2"/>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2"/>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2"/>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2"/>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2"/>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2"/>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2"/>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2"/>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2"/>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2"/>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2"/>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2"/>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2"/>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2"/>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2"/>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2"/>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2"/>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2"/>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2"/>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2"/>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2"/>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2"/>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2"/>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2"/>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2"/>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2"/>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2"/>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2"/>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2"/>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2"/>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2"/>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2"/>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2"/>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2"/>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2"/>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2"/>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2"/>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2"/>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2"/>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2"/>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2"/>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2"/>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2"/>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2"/>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2"/>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2"/>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2"/>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2"/>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2"/>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2"/>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2"/>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2"/>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2"/>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2"/>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2"/>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2"/>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2"/>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2"/>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2"/>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2"/>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2"/>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2"/>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2"/>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2"/>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2"/>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2"/>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2"/>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2"/>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2"/>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2"/>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2"/>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2"/>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2"/>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2"/>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2"/>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2"/>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2"/>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2"/>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2"/>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2"/>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2"/>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2"/>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2"/>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2"/>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2"/>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2"/>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2"/>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2"/>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2"/>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2"/>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2"/>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2"/>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2"/>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2"/>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2"/>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2"/>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2"/>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2"/>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2"/>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2"/>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2"/>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2"/>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2"/>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2"/>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2"/>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2"/>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2"/>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2"/>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2"/>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2"/>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2"/>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2"/>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2"/>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2"/>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2"/>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2"/>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2"/>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2"/>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2"/>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2"/>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2"/>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2"/>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2"/>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2"/>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2"/>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2"/>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2"/>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2"/>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2"/>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2"/>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2"/>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2"/>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2"/>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2"/>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2"/>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2"/>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2"/>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2"/>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2"/>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2"/>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2"/>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2"/>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2"/>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2"/>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2"/>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2"/>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2"/>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2"/>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2"/>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2"/>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2"/>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2"/>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2"/>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2"/>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2"/>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2"/>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2"/>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2"/>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2"/>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2"/>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2"/>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2"/>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2"/>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2"/>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2"/>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2"/>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2"/>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2"/>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2"/>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2"/>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2"/>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2"/>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2"/>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2"/>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2"/>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2"/>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2"/>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2"/>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2"/>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2"/>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2"/>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2"/>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2"/>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2"/>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2"/>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2"/>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2"/>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2"/>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2"/>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2"/>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2"/>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2"/>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2"/>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2"/>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2"/>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2"/>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2"/>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2"/>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2"/>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2"/>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2"/>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2"/>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2"/>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2"/>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2"/>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2"/>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2"/>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2"/>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2"/>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2"/>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2"/>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2"/>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2"/>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2"/>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2"/>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2"/>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2"/>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2"/>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2"/>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2"/>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2"/>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2"/>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2"/>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2"/>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2"/>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2"/>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2"/>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2"/>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2"/>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2"/>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2"/>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2"/>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2"/>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2"/>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2"/>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2"/>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2"/>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2"/>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2"/>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2"/>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2"/>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2"/>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2"/>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2"/>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2"/>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2"/>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2"/>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2"/>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2"/>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2"/>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2"/>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2"/>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2"/>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2"/>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2"/>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2"/>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2"/>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2"/>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2"/>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2"/>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2"/>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2"/>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2"/>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2"/>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2"/>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2"/>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2"/>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2"/>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2"/>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2"/>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2"/>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2"/>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2"/>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2"/>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2"/>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2"/>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2"/>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2"/>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2"/>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2"/>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2"/>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2"/>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2"/>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2"/>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2"/>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2"/>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2"/>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2"/>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2"/>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2"/>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2"/>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2"/>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2"/>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2"/>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2"/>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2"/>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2"/>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2"/>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2"/>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2"/>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2"/>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2"/>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2"/>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2"/>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2"/>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2"/>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2"/>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2"/>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2"/>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2"/>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2"/>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2"/>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2"/>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2"/>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2"/>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2"/>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2"/>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2"/>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2"/>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2"/>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2"/>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2"/>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2"/>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2"/>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2"/>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2"/>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2"/>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2"/>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2"/>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2"/>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2"/>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2"/>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2"/>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2"/>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2"/>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2"/>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2"/>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2"/>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2"/>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2"/>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2"/>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2"/>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2"/>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2"/>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2"/>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2"/>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2"/>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2"/>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2"/>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2"/>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2"/>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2"/>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2"/>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2"/>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2"/>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2"/>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2"/>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2"/>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2"/>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2"/>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2"/>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2"/>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2"/>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2"/>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2"/>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2"/>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2"/>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2"/>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2"/>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2"/>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2"/>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2"/>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2"/>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2"/>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2"/>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2"/>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2"/>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2"/>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2"/>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2"/>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2"/>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2"/>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2"/>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2"/>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2"/>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2"/>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2"/>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2"/>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2"/>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2"/>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2"/>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2"/>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2"/>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2"/>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2"/>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2"/>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2"/>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2"/>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2"/>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2"/>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2"/>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2"/>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2"/>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2"/>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2"/>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2"/>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2"/>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2"/>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2"/>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2"/>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2"/>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2"/>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2"/>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2"/>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2"/>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2"/>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2"/>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2"/>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2"/>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2"/>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2"/>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2"/>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2"/>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2"/>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2"/>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2"/>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2"/>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2"/>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2"/>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2"/>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2"/>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2"/>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2"/>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2"/>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2"/>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2"/>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2"/>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2"/>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2"/>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2"/>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2"/>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2"/>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2"/>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2"/>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2"/>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2"/>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2"/>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2"/>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2"/>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2"/>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2"/>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2"/>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2"/>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2"/>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2"/>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2"/>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2"/>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2"/>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2"/>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2"/>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2"/>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2"/>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2"/>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2"/>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2"/>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2"/>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2"/>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2"/>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2"/>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2"/>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2"/>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2"/>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2"/>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2"/>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2"/>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2"/>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2"/>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2"/>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2"/>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2"/>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2"/>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2"/>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2"/>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2"/>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2"/>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2"/>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2"/>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2"/>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2"/>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2"/>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2"/>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2"/>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2"/>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2"/>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2"/>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2"/>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2"/>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2"/>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2"/>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2"/>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2"/>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2"/>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2"/>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2"/>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2"/>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2"/>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2"/>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2"/>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2"/>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2"/>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2"/>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2"/>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2"/>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2"/>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2"/>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2"/>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2"/>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2"/>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2"/>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2"/>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2"/>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2"/>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2"/>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2"/>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2"/>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2"/>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2"/>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2"/>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2"/>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2"/>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2"/>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2"/>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2"/>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2"/>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2"/>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2"/>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2"/>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2"/>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2"/>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2"/>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2"/>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2"/>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2"/>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2"/>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2"/>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2"/>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2"/>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2"/>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2"/>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2"/>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2"/>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2"/>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2"/>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2"/>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2"/>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2"/>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2"/>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2"/>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2"/>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2"/>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2"/>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2"/>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2"/>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2"/>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2"/>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2"/>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2"/>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2"/>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2"/>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2"/>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2"/>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2"/>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2"/>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2"/>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2"/>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2"/>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2"/>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2"/>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2"/>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2"/>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2"/>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2"/>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2"/>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2"/>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2"/>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2"/>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2"/>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2"/>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2"/>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2"/>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2"/>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2"/>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2"/>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2"/>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2"/>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2"/>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2"/>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2"/>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2"/>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2"/>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2"/>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2"/>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2"/>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2"/>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2"/>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2"/>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2"/>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2"/>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2"/>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2"/>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2"/>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2"/>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2"/>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2"/>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2"/>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2"/>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2"/>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2"/>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2"/>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2"/>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2"/>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2"/>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2"/>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2"/>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2"/>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2"/>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2"/>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2"/>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2"/>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2"/>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2"/>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2"/>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2"/>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2"/>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2"/>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2"/>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2"/>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2"/>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2"/>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2"/>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2"/>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2"/>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2"/>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2"/>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2"/>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2"/>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2"/>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2"/>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2"/>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2"/>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2"/>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2"/>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2"/>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2"/>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2"/>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2"/>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2"/>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2"/>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2"/>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2"/>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2"/>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2"/>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2"/>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2"/>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2"/>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2"/>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2"/>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2"/>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2"/>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2"/>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2"/>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2"/>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2"/>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2"/>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2"/>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2"/>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2"/>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2"/>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2"/>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2"/>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2"/>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2"/>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2"/>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2"/>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2"/>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2"/>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2"/>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2"/>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2"/>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2"/>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2"/>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2"/>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2"/>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2"/>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2"/>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2"/>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2"/>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2"/>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2"/>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2"/>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2"/>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2"/>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2"/>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2"/>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2"/>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2"/>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2"/>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2"/>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2"/>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2"/>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2"/>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2"/>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2"/>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2"/>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2"/>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2"/>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2"/>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2"/>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2"/>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2"/>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2"/>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2"/>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2"/>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2"/>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2"/>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2"/>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2"/>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2"/>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2"/>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2"/>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2"/>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2"/>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2"/>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2"/>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2"/>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2"/>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2"/>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2"/>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2"/>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2"/>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2"/>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2"/>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2"/>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2"/>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2"/>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2"/>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2"/>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2"/>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2"/>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2"/>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2"/>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2"/>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2"/>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2"/>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2"/>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2"/>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2"/>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2"/>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2"/>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2"/>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2"/>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2"/>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2"/>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2"/>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2"/>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2"/>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2"/>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2"/>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2"/>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2"/>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2"/>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2"/>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2"/>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2"/>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2"/>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2"/>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2"/>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2"/>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2"/>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2"/>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2"/>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2"/>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2"/>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2"/>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2"/>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2"/>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2"/>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2"/>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2"/>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2"/>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2"/>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2"/>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2"/>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2"/>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2"/>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2"/>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2"/>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2"/>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2"/>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2"/>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2"/>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2"/>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2"/>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2"/>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2"/>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2"/>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2"/>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2"/>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2"/>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2"/>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2"/>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2"/>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2"/>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2"/>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2"/>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2"/>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2"/>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2"/>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2"/>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2"/>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2"/>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2"/>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2"/>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2"/>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2"/>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2"/>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2"/>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2"/>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2"/>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2"/>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2"/>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2"/>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2"/>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2"/>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2"/>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2"/>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2"/>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2"/>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2"/>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2"/>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2"/>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2"/>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2"/>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2"/>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2"/>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2"/>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2"/>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2"/>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2"/>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2"/>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2"/>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2"/>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2"/>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2"/>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2"/>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2"/>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2"/>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2"/>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2"/>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2"/>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2"/>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2"/>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2"/>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2"/>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2"/>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2"/>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2"/>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2"/>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2"/>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2"/>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2"/>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2"/>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2"/>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2"/>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2"/>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2"/>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2"/>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2"/>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2"/>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2"/>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2"/>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2"/>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2"/>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2"/>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2"/>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2"/>
      <c r="B994" s="1"/>
      <c r="C994" s="1"/>
      <c r="D994" s="2"/>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2"/>
      <c r="B995" s="1"/>
      <c r="C995" s="1"/>
      <c r="D995" s="2"/>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2"/>
      <c r="B996" s="1"/>
      <c r="C996" s="1"/>
      <c r="D996" s="2"/>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2"/>
      <c r="B997" s="1"/>
      <c r="C997" s="1"/>
      <c r="D997" s="2"/>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2"/>
      <c r="B998" s="1"/>
      <c r="C998" s="1"/>
      <c r="D998" s="2"/>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2"/>
      <c r="B999" s="1"/>
      <c r="C999" s="1"/>
      <c r="D999" s="2"/>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2"/>
      <c r="B1000" s="1"/>
      <c r="C1000" s="1"/>
      <c r="D1000" s="2"/>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A3:D3"/>
    <mergeCell ref="A41:D41"/>
    <mergeCell ref="A43:D43"/>
    <mergeCell ref="A44:D44"/>
  </mergeCell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3.67"/>
    <col customWidth="1" min="2" max="2" width="35.56"/>
    <col customWidth="1" min="3" max="3" width="41.44"/>
    <col customWidth="1" min="4" max="4" width="110.67"/>
    <col customWidth="1" min="5" max="5" width="8.78"/>
    <col customWidth="1" min="6" max="26" width="8.33"/>
  </cols>
  <sheetData>
    <row r="1">
      <c r="A1" s="1"/>
      <c r="B1" s="1"/>
      <c r="C1" s="2"/>
      <c r="D1" s="2"/>
      <c r="E1" s="1"/>
      <c r="F1" s="1"/>
      <c r="G1" s="1"/>
      <c r="H1" s="1"/>
      <c r="I1" s="1"/>
      <c r="J1" s="1"/>
      <c r="K1" s="1"/>
      <c r="L1" s="1"/>
      <c r="M1" s="1"/>
      <c r="N1" s="1"/>
      <c r="O1" s="1"/>
      <c r="P1" s="1"/>
      <c r="Q1" s="1"/>
      <c r="R1" s="1"/>
      <c r="S1" s="1"/>
      <c r="T1" s="1"/>
      <c r="U1" s="1"/>
      <c r="V1" s="1"/>
      <c r="W1" s="1"/>
      <c r="X1" s="1"/>
      <c r="Y1" s="1"/>
      <c r="Z1" s="1"/>
    </row>
    <row r="2">
      <c r="A2" s="3" t="s">
        <v>1</v>
      </c>
      <c r="E2" s="3"/>
      <c r="F2" s="3"/>
      <c r="G2" s="3"/>
      <c r="H2" s="1"/>
      <c r="I2" s="1"/>
      <c r="J2" s="1"/>
      <c r="K2" s="1"/>
      <c r="L2" s="1"/>
      <c r="M2" s="1"/>
      <c r="N2" s="1"/>
      <c r="O2" s="1"/>
      <c r="P2" s="1"/>
      <c r="Q2" s="1"/>
      <c r="R2" s="1"/>
      <c r="S2" s="1"/>
      <c r="T2" s="1"/>
      <c r="U2" s="1"/>
      <c r="V2" s="1"/>
      <c r="W2" s="1"/>
      <c r="X2" s="1"/>
      <c r="Y2" s="1"/>
      <c r="Z2" s="1"/>
    </row>
    <row r="3">
      <c r="A3" s="6" t="str">
        <f>'Įvadas (0)'!A41</f>
        <v>Versija 1.1 (2025-10-15, Cybernetica, D-16-585) – D-16-573 versijos 1.1 vertimas</v>
      </c>
      <c r="E3" s="1"/>
      <c r="F3" s="1"/>
      <c r="G3" s="1"/>
      <c r="H3" s="1"/>
      <c r="I3" s="1"/>
      <c r="J3" s="1"/>
      <c r="K3" s="1"/>
      <c r="L3" s="1"/>
      <c r="M3" s="1"/>
      <c r="N3" s="1"/>
      <c r="O3" s="1"/>
      <c r="P3" s="1"/>
      <c r="Q3" s="1"/>
      <c r="R3" s="1"/>
      <c r="S3" s="1"/>
      <c r="T3" s="1"/>
      <c r="U3" s="1"/>
      <c r="V3" s="1"/>
      <c r="W3" s="1"/>
      <c r="X3" s="1"/>
      <c r="Y3" s="1"/>
      <c r="Z3" s="1"/>
    </row>
    <row r="4">
      <c r="A4" s="1"/>
      <c r="B4" s="7"/>
      <c r="C4" s="2"/>
      <c r="D4" s="2"/>
      <c r="E4" s="1"/>
      <c r="F4" s="1"/>
      <c r="G4" s="1"/>
      <c r="H4" s="1"/>
      <c r="I4" s="1"/>
      <c r="J4" s="1"/>
      <c r="K4" s="1"/>
      <c r="L4" s="1"/>
      <c r="M4" s="1"/>
      <c r="N4" s="1"/>
      <c r="O4" s="1"/>
      <c r="P4" s="1"/>
      <c r="Q4" s="1"/>
      <c r="R4" s="1"/>
      <c r="S4" s="1"/>
      <c r="T4" s="1"/>
      <c r="U4" s="1"/>
      <c r="V4" s="1"/>
      <c r="W4" s="1"/>
      <c r="X4" s="1"/>
      <c r="Y4" s="1"/>
      <c r="Z4" s="1"/>
    </row>
    <row r="5">
      <c r="A5" s="9">
        <v>1.0</v>
      </c>
      <c r="B5" s="9" t="s">
        <v>4</v>
      </c>
      <c r="C5" s="2"/>
      <c r="D5" s="2"/>
      <c r="E5" s="1"/>
      <c r="F5" s="1"/>
      <c r="G5" s="1"/>
      <c r="H5" s="1"/>
      <c r="I5" s="1"/>
      <c r="J5" s="1"/>
      <c r="K5" s="1"/>
      <c r="L5" s="1"/>
      <c r="M5" s="1"/>
      <c r="N5" s="1"/>
      <c r="O5" s="1"/>
      <c r="P5" s="1"/>
      <c r="Q5" s="1"/>
      <c r="R5" s="1"/>
      <c r="S5" s="1"/>
      <c r="T5" s="1"/>
      <c r="U5" s="1"/>
      <c r="V5" s="1"/>
      <c r="W5" s="1"/>
      <c r="X5" s="1"/>
      <c r="Y5" s="1"/>
      <c r="Z5" s="1"/>
    </row>
    <row r="6">
      <c r="A6" s="13" t="s">
        <v>8</v>
      </c>
      <c r="B6" s="14" t="s">
        <v>9</v>
      </c>
      <c r="C6" s="15"/>
      <c r="D6" s="14" t="s">
        <v>10</v>
      </c>
      <c r="E6" s="1"/>
      <c r="F6" s="1"/>
      <c r="G6" s="1"/>
      <c r="H6" s="1"/>
      <c r="I6" s="1"/>
      <c r="J6" s="1"/>
      <c r="K6" s="1"/>
      <c r="L6" s="1"/>
      <c r="M6" s="1"/>
      <c r="N6" s="1"/>
      <c r="O6" s="1"/>
      <c r="P6" s="1"/>
      <c r="Q6" s="1"/>
      <c r="R6" s="1"/>
      <c r="S6" s="1"/>
      <c r="T6" s="1"/>
      <c r="U6" s="1"/>
      <c r="V6" s="1"/>
      <c r="W6" s="1"/>
      <c r="X6" s="1"/>
      <c r="Y6" s="1"/>
      <c r="Z6" s="1"/>
    </row>
    <row r="7">
      <c r="A7" s="13" t="s">
        <v>15</v>
      </c>
      <c r="B7" s="14" t="s">
        <v>16</v>
      </c>
      <c r="C7" s="15"/>
      <c r="D7" s="14" t="s">
        <v>17</v>
      </c>
      <c r="E7" s="1"/>
      <c r="F7" s="1"/>
      <c r="G7" s="1"/>
      <c r="H7" s="1"/>
      <c r="I7" s="1"/>
      <c r="J7" s="1"/>
      <c r="K7" s="1"/>
      <c r="L7" s="1"/>
      <c r="M7" s="1"/>
      <c r="N7" s="1"/>
      <c r="O7" s="1"/>
      <c r="P7" s="1"/>
      <c r="Q7" s="1"/>
      <c r="R7" s="1"/>
      <c r="S7" s="1"/>
      <c r="T7" s="1"/>
      <c r="U7" s="1"/>
      <c r="V7" s="1"/>
      <c r="W7" s="1"/>
      <c r="X7" s="1"/>
      <c r="Y7" s="1"/>
      <c r="Z7" s="1"/>
    </row>
    <row r="8">
      <c r="A8" s="13" t="s">
        <v>24</v>
      </c>
      <c r="B8" s="14" t="s">
        <v>25</v>
      </c>
      <c r="C8" s="15"/>
      <c r="D8" s="14" t="s">
        <v>26</v>
      </c>
      <c r="E8" s="1"/>
      <c r="F8" s="1"/>
      <c r="G8" s="1"/>
      <c r="H8" s="1"/>
      <c r="I8" s="1"/>
      <c r="J8" s="1"/>
      <c r="K8" s="1"/>
      <c r="L8" s="1"/>
      <c r="M8" s="1"/>
      <c r="N8" s="1"/>
      <c r="O8" s="1"/>
      <c r="P8" s="1"/>
      <c r="Q8" s="1"/>
      <c r="R8" s="1"/>
      <c r="S8" s="1"/>
      <c r="T8" s="1"/>
      <c r="U8" s="1"/>
      <c r="V8" s="1"/>
      <c r="W8" s="1"/>
      <c r="X8" s="1"/>
      <c r="Y8" s="1"/>
      <c r="Z8" s="1"/>
    </row>
    <row r="9">
      <c r="A9" s="13" t="s">
        <v>30</v>
      </c>
      <c r="B9" s="14" t="s">
        <v>32</v>
      </c>
      <c r="C9" s="15"/>
      <c r="D9" s="14" t="s">
        <v>34</v>
      </c>
      <c r="E9" s="1"/>
      <c r="F9" s="1"/>
      <c r="G9" s="1"/>
      <c r="H9" s="1"/>
      <c r="I9" s="1"/>
      <c r="J9" s="1"/>
      <c r="K9" s="1"/>
      <c r="L9" s="1"/>
      <c r="M9" s="1"/>
      <c r="N9" s="1"/>
      <c r="O9" s="1"/>
      <c r="P9" s="1"/>
      <c r="Q9" s="1"/>
      <c r="R9" s="1"/>
      <c r="S9" s="1"/>
      <c r="T9" s="1"/>
      <c r="U9" s="1"/>
      <c r="V9" s="1"/>
      <c r="W9" s="1"/>
      <c r="X9" s="1"/>
      <c r="Y9" s="1"/>
      <c r="Z9" s="1"/>
    </row>
    <row r="10">
      <c r="A10" s="13" t="s">
        <v>36</v>
      </c>
      <c r="B10" s="14" t="s">
        <v>39</v>
      </c>
      <c r="C10" s="15"/>
      <c r="D10" s="14" t="s">
        <v>40</v>
      </c>
      <c r="E10" s="1"/>
      <c r="F10" s="1"/>
      <c r="G10" s="1"/>
      <c r="H10" s="1"/>
      <c r="I10" s="1"/>
      <c r="J10" s="1"/>
      <c r="K10" s="1"/>
      <c r="L10" s="1"/>
      <c r="M10" s="1"/>
      <c r="N10" s="1"/>
      <c r="O10" s="1"/>
      <c r="P10" s="1"/>
      <c r="Q10" s="1"/>
      <c r="R10" s="1"/>
      <c r="S10" s="1"/>
      <c r="T10" s="1"/>
      <c r="U10" s="1"/>
      <c r="V10" s="1"/>
      <c r="W10" s="1"/>
      <c r="X10" s="1"/>
      <c r="Y10" s="1"/>
      <c r="Z10" s="1"/>
    </row>
    <row r="11">
      <c r="A11" s="23" t="s">
        <v>45</v>
      </c>
      <c r="B11" s="24" t="s">
        <v>48</v>
      </c>
      <c r="C11" s="15"/>
      <c r="D11" s="25" t="s">
        <v>50</v>
      </c>
      <c r="E11" s="1"/>
      <c r="F11" s="1"/>
      <c r="G11" s="1"/>
      <c r="H11" s="1"/>
      <c r="I11" s="1"/>
      <c r="J11" s="1"/>
      <c r="K11" s="1"/>
      <c r="L11" s="1"/>
      <c r="M11" s="1"/>
      <c r="N11" s="1"/>
      <c r="O11" s="1"/>
      <c r="P11" s="1"/>
      <c r="Q11" s="1"/>
      <c r="R11" s="1"/>
      <c r="S11" s="1"/>
      <c r="T11" s="1"/>
      <c r="U11" s="1"/>
      <c r="V11" s="1"/>
      <c r="W11" s="1"/>
      <c r="X11" s="1"/>
      <c r="Y11" s="1"/>
      <c r="Z11" s="1"/>
    </row>
    <row r="12">
      <c r="A12" s="26"/>
      <c r="B12" s="26"/>
      <c r="C12" s="15"/>
      <c r="D12" s="26"/>
      <c r="E12" s="1"/>
      <c r="F12" s="1"/>
      <c r="G12" s="1"/>
      <c r="H12" s="1"/>
      <c r="I12" s="1"/>
      <c r="J12" s="1"/>
      <c r="K12" s="1"/>
      <c r="L12" s="1"/>
      <c r="M12" s="1"/>
      <c r="N12" s="1"/>
      <c r="O12" s="1"/>
      <c r="P12" s="1"/>
      <c r="Q12" s="1"/>
      <c r="R12" s="1"/>
      <c r="S12" s="1"/>
      <c r="T12" s="1"/>
      <c r="U12" s="1"/>
      <c r="V12" s="1"/>
      <c r="W12" s="1"/>
      <c r="X12" s="1"/>
      <c r="Y12" s="1"/>
      <c r="Z12" s="1"/>
    </row>
    <row r="13">
      <c r="A13" s="27"/>
      <c r="B13" s="27"/>
      <c r="C13" s="15"/>
      <c r="D13" s="27"/>
      <c r="E13" s="1"/>
      <c r="F13" s="1"/>
      <c r="G13" s="1"/>
      <c r="H13" s="1"/>
      <c r="I13" s="1"/>
      <c r="J13" s="1"/>
      <c r="K13" s="1"/>
      <c r="L13" s="1"/>
      <c r="M13" s="1"/>
      <c r="N13" s="1"/>
      <c r="O13" s="1"/>
      <c r="P13" s="1"/>
      <c r="Q13" s="1"/>
      <c r="R13" s="1"/>
      <c r="S13" s="1"/>
      <c r="T13" s="1"/>
      <c r="U13" s="1"/>
      <c r="V13" s="1"/>
      <c r="W13" s="1"/>
      <c r="X13" s="1"/>
      <c r="Y13" s="1"/>
      <c r="Z13" s="1"/>
    </row>
    <row r="14">
      <c r="A14" s="28"/>
      <c r="B14" s="1"/>
      <c r="C14" s="2"/>
      <c r="D14" s="2"/>
      <c r="E14" s="1"/>
      <c r="F14" s="1"/>
      <c r="G14" s="1"/>
      <c r="H14" s="1"/>
      <c r="I14" s="1"/>
      <c r="J14" s="1"/>
      <c r="K14" s="1"/>
      <c r="L14" s="1"/>
      <c r="M14" s="1"/>
      <c r="N14" s="1"/>
      <c r="O14" s="1"/>
      <c r="P14" s="1"/>
      <c r="Q14" s="1"/>
      <c r="R14" s="1"/>
      <c r="S14" s="1"/>
      <c r="T14" s="1"/>
      <c r="U14" s="1"/>
      <c r="V14" s="1"/>
      <c r="W14" s="1"/>
      <c r="X14" s="1"/>
      <c r="Y14" s="1"/>
      <c r="Z14" s="1"/>
    </row>
    <row r="15">
      <c r="A15" s="9">
        <v>2.0</v>
      </c>
      <c r="B15" s="9" t="s">
        <v>68</v>
      </c>
      <c r="C15" s="2"/>
      <c r="D15" s="2"/>
      <c r="E15" s="1"/>
      <c r="F15" s="1"/>
      <c r="G15" s="1"/>
      <c r="H15" s="1"/>
      <c r="I15" s="1"/>
      <c r="J15" s="1"/>
      <c r="K15" s="1"/>
      <c r="L15" s="1"/>
      <c r="M15" s="1"/>
      <c r="N15" s="1"/>
      <c r="O15" s="1"/>
      <c r="P15" s="1"/>
      <c r="Q15" s="1"/>
      <c r="R15" s="1"/>
      <c r="S15" s="1"/>
      <c r="T15" s="1"/>
      <c r="U15" s="1"/>
      <c r="V15" s="1"/>
      <c r="W15" s="1"/>
      <c r="X15" s="1"/>
      <c r="Y15" s="1"/>
      <c r="Z15" s="1"/>
    </row>
    <row r="16">
      <c r="A16" s="13" t="s">
        <v>72</v>
      </c>
      <c r="B16" s="14" t="s">
        <v>73</v>
      </c>
      <c r="C16" s="15"/>
      <c r="D16" s="32" t="s">
        <v>74</v>
      </c>
      <c r="E16" s="1"/>
      <c r="F16" s="1"/>
      <c r="G16" s="1"/>
      <c r="H16" s="1"/>
      <c r="I16" s="1"/>
      <c r="J16" s="1"/>
      <c r="K16" s="1"/>
      <c r="L16" s="1"/>
      <c r="M16" s="1"/>
      <c r="N16" s="1"/>
      <c r="O16" s="1"/>
      <c r="P16" s="1"/>
      <c r="Q16" s="1"/>
      <c r="R16" s="1"/>
      <c r="S16" s="1"/>
      <c r="T16" s="1"/>
      <c r="U16" s="1"/>
      <c r="V16" s="1"/>
      <c r="W16" s="1"/>
      <c r="X16" s="1"/>
      <c r="Y16" s="1"/>
      <c r="Z16" s="1"/>
    </row>
    <row r="17">
      <c r="A17" s="13" t="s">
        <v>79</v>
      </c>
      <c r="B17" s="32" t="s">
        <v>80</v>
      </c>
      <c r="C17" s="15"/>
      <c r="D17" s="14" t="s">
        <v>81</v>
      </c>
      <c r="E17" s="1"/>
      <c r="F17" s="1"/>
      <c r="G17" s="1"/>
      <c r="H17" s="1"/>
      <c r="I17" s="1"/>
      <c r="J17" s="1"/>
      <c r="K17" s="1"/>
      <c r="L17" s="1"/>
      <c r="M17" s="1"/>
      <c r="N17" s="1"/>
      <c r="O17" s="1"/>
      <c r="P17" s="1"/>
      <c r="Q17" s="1"/>
      <c r="R17" s="1"/>
      <c r="S17" s="1"/>
      <c r="T17" s="1"/>
      <c r="U17" s="1"/>
      <c r="V17" s="1"/>
      <c r="W17" s="1"/>
      <c r="X17" s="1"/>
      <c r="Y17" s="1"/>
      <c r="Z17" s="1"/>
    </row>
    <row r="18">
      <c r="A18" s="13" t="s">
        <v>83</v>
      </c>
      <c r="B18" s="14" t="s">
        <v>85</v>
      </c>
      <c r="C18" s="15"/>
      <c r="D18" s="14" t="s">
        <v>87</v>
      </c>
      <c r="E18" s="1"/>
      <c r="F18" s="1"/>
      <c r="G18" s="1"/>
      <c r="H18" s="1"/>
      <c r="I18" s="1"/>
      <c r="J18" s="1"/>
      <c r="K18" s="1"/>
      <c r="L18" s="1"/>
      <c r="M18" s="1"/>
      <c r="N18" s="1"/>
      <c r="O18" s="1"/>
      <c r="P18" s="1"/>
      <c r="Q18" s="1"/>
      <c r="R18" s="1"/>
      <c r="S18" s="1"/>
      <c r="T18" s="1"/>
      <c r="U18" s="1"/>
      <c r="V18" s="1"/>
      <c r="W18" s="1"/>
      <c r="X18" s="1"/>
      <c r="Y18" s="1"/>
      <c r="Z18" s="1"/>
    </row>
    <row r="19">
      <c r="A19" s="13" t="s">
        <v>90</v>
      </c>
      <c r="B19" s="34" t="s">
        <v>91</v>
      </c>
      <c r="C19" s="15"/>
      <c r="D19" s="25" t="s">
        <v>93</v>
      </c>
      <c r="E19" s="1"/>
      <c r="F19" s="1"/>
      <c r="G19" s="1"/>
      <c r="H19" s="1"/>
      <c r="I19" s="1"/>
      <c r="J19" s="1"/>
      <c r="K19" s="1"/>
      <c r="L19" s="1"/>
      <c r="M19" s="1"/>
      <c r="N19" s="1"/>
      <c r="O19" s="1"/>
      <c r="P19" s="1"/>
      <c r="Q19" s="1"/>
      <c r="R19" s="1"/>
      <c r="S19" s="1"/>
      <c r="T19" s="1"/>
      <c r="U19" s="1"/>
      <c r="V19" s="1"/>
      <c r="W19" s="1"/>
      <c r="X19" s="1"/>
      <c r="Y19" s="1"/>
      <c r="Z19" s="1"/>
    </row>
    <row r="20">
      <c r="A20" s="13" t="s">
        <v>98</v>
      </c>
      <c r="B20" s="26"/>
      <c r="C20" s="15"/>
      <c r="D20" s="26"/>
      <c r="E20" s="1"/>
      <c r="F20" s="1"/>
      <c r="G20" s="1"/>
      <c r="H20" s="1"/>
      <c r="I20" s="1"/>
      <c r="J20" s="1"/>
      <c r="K20" s="1"/>
      <c r="L20" s="1"/>
      <c r="M20" s="1"/>
      <c r="N20" s="1"/>
      <c r="O20" s="1"/>
      <c r="P20" s="1"/>
      <c r="Q20" s="1"/>
      <c r="R20" s="1"/>
      <c r="S20" s="1"/>
      <c r="T20" s="1"/>
      <c r="U20" s="1"/>
      <c r="V20" s="1"/>
      <c r="W20" s="1"/>
      <c r="X20" s="1"/>
      <c r="Y20" s="1"/>
      <c r="Z20" s="1"/>
    </row>
    <row r="21" ht="15.75" customHeight="1">
      <c r="A21" s="13" t="s">
        <v>102</v>
      </c>
      <c r="B21" s="27"/>
      <c r="C21" s="15"/>
      <c r="D21" s="27"/>
      <c r="E21" s="1"/>
      <c r="F21" s="1"/>
      <c r="G21" s="1"/>
      <c r="H21" s="1"/>
      <c r="I21" s="1"/>
      <c r="J21" s="1"/>
      <c r="K21" s="1"/>
      <c r="L21" s="1"/>
      <c r="M21" s="1"/>
      <c r="N21" s="1"/>
      <c r="O21" s="1"/>
      <c r="P21" s="1"/>
      <c r="Q21" s="1"/>
      <c r="R21" s="1"/>
      <c r="S21" s="1"/>
      <c r="T21" s="1"/>
      <c r="U21" s="1"/>
      <c r="V21" s="1"/>
      <c r="W21" s="1"/>
      <c r="X21" s="1"/>
      <c r="Y21" s="1"/>
      <c r="Z21" s="1"/>
    </row>
    <row r="22" ht="15.75" customHeight="1">
      <c r="A22" s="13" t="s">
        <v>104</v>
      </c>
      <c r="B22" s="25" t="s">
        <v>106</v>
      </c>
      <c r="C22" s="15"/>
      <c r="D22" s="25" t="s">
        <v>108</v>
      </c>
      <c r="E22" s="1"/>
      <c r="F22" s="1"/>
      <c r="G22" s="1"/>
      <c r="H22" s="1"/>
      <c r="I22" s="1"/>
      <c r="J22" s="1"/>
      <c r="K22" s="1"/>
      <c r="L22" s="1"/>
      <c r="M22" s="1"/>
      <c r="N22" s="1"/>
      <c r="O22" s="1"/>
      <c r="P22" s="1"/>
      <c r="Q22" s="1"/>
      <c r="R22" s="1"/>
      <c r="S22" s="1"/>
      <c r="T22" s="1"/>
      <c r="U22" s="1"/>
      <c r="V22" s="1"/>
      <c r="W22" s="1"/>
      <c r="X22" s="1"/>
      <c r="Y22" s="1"/>
      <c r="Z22" s="1"/>
    </row>
    <row r="23" ht="15.75" customHeight="1">
      <c r="A23" s="13" t="s">
        <v>110</v>
      </c>
      <c r="B23" s="26"/>
      <c r="C23" s="15"/>
      <c r="D23" s="26"/>
      <c r="E23" s="1"/>
      <c r="F23" s="1"/>
      <c r="G23" s="1"/>
      <c r="H23" s="1"/>
      <c r="I23" s="1"/>
      <c r="J23" s="1"/>
      <c r="K23" s="1"/>
      <c r="L23" s="1"/>
      <c r="M23" s="1"/>
      <c r="N23" s="1"/>
      <c r="O23" s="1"/>
      <c r="P23" s="1"/>
      <c r="Q23" s="1"/>
      <c r="R23" s="1"/>
      <c r="S23" s="1"/>
      <c r="T23" s="1"/>
      <c r="U23" s="1"/>
      <c r="V23" s="1"/>
      <c r="W23" s="1"/>
      <c r="X23" s="1"/>
      <c r="Y23" s="1"/>
      <c r="Z23" s="1"/>
    </row>
    <row r="24" ht="15.75" customHeight="1">
      <c r="A24" s="13" t="s">
        <v>113</v>
      </c>
      <c r="B24" s="27"/>
      <c r="C24" s="15"/>
      <c r="D24" s="27"/>
      <c r="E24" s="1"/>
      <c r="F24" s="1"/>
      <c r="G24" s="1"/>
      <c r="H24" s="1"/>
      <c r="I24" s="1"/>
      <c r="J24" s="1"/>
      <c r="K24" s="1"/>
      <c r="L24" s="1"/>
      <c r="M24" s="1"/>
      <c r="N24" s="1"/>
      <c r="O24" s="1"/>
      <c r="P24" s="1"/>
      <c r="Q24" s="1"/>
      <c r="R24" s="1"/>
      <c r="S24" s="1"/>
      <c r="T24" s="1"/>
      <c r="U24" s="1"/>
      <c r="V24" s="1"/>
      <c r="W24" s="1"/>
      <c r="X24" s="1"/>
      <c r="Y24" s="1"/>
      <c r="Z24" s="1"/>
    </row>
    <row r="25" ht="15.75" customHeight="1">
      <c r="A25" s="23" t="s">
        <v>116</v>
      </c>
      <c r="B25" s="34" t="s">
        <v>48</v>
      </c>
      <c r="C25" s="15"/>
      <c r="D25" s="25" t="s">
        <v>119</v>
      </c>
      <c r="E25" s="1"/>
      <c r="F25" s="1"/>
      <c r="G25" s="1"/>
      <c r="H25" s="1"/>
      <c r="I25" s="1"/>
      <c r="J25" s="1"/>
      <c r="K25" s="1"/>
      <c r="L25" s="1"/>
      <c r="M25" s="1"/>
      <c r="N25" s="1"/>
      <c r="O25" s="1"/>
      <c r="P25" s="1"/>
      <c r="Q25" s="1"/>
      <c r="R25" s="1"/>
      <c r="S25" s="1"/>
      <c r="T25" s="1"/>
      <c r="U25" s="1"/>
      <c r="V25" s="1"/>
      <c r="W25" s="1"/>
      <c r="X25" s="1"/>
      <c r="Y25" s="1"/>
      <c r="Z25" s="1"/>
    </row>
    <row r="26" ht="15.75" customHeight="1">
      <c r="A26" s="26"/>
      <c r="B26" s="26"/>
      <c r="C26" s="15"/>
      <c r="D26" s="26"/>
      <c r="E26" s="1"/>
      <c r="F26" s="1"/>
      <c r="G26" s="1"/>
      <c r="H26" s="1"/>
      <c r="I26" s="1"/>
      <c r="J26" s="1"/>
      <c r="K26" s="1"/>
      <c r="L26" s="1"/>
      <c r="M26" s="1"/>
      <c r="N26" s="1"/>
      <c r="O26" s="1"/>
      <c r="P26" s="1"/>
      <c r="Q26" s="1"/>
      <c r="R26" s="1"/>
      <c r="S26" s="1"/>
      <c r="T26" s="1"/>
      <c r="U26" s="1"/>
      <c r="V26" s="1"/>
      <c r="W26" s="1"/>
      <c r="X26" s="1"/>
      <c r="Y26" s="1"/>
      <c r="Z26" s="1"/>
    </row>
    <row r="27" ht="15.75" customHeight="1">
      <c r="A27" s="27"/>
      <c r="B27" s="27"/>
      <c r="C27" s="15"/>
      <c r="D27" s="27"/>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2"/>
      <c r="D28" s="2"/>
      <c r="E28" s="1"/>
      <c r="F28" s="1"/>
      <c r="G28" s="1"/>
      <c r="H28" s="1"/>
      <c r="I28" s="1"/>
      <c r="J28" s="1"/>
      <c r="K28" s="1"/>
      <c r="L28" s="1"/>
      <c r="M28" s="1"/>
      <c r="N28" s="1"/>
      <c r="O28" s="1"/>
      <c r="P28" s="1"/>
      <c r="Q28" s="1"/>
      <c r="R28" s="1"/>
      <c r="S28" s="1"/>
      <c r="T28" s="1"/>
      <c r="U28" s="1"/>
      <c r="V28" s="1"/>
      <c r="W28" s="1"/>
      <c r="X28" s="1"/>
      <c r="Y28" s="1"/>
      <c r="Z28" s="1"/>
    </row>
    <row r="29" ht="15.75" customHeight="1">
      <c r="A29" s="9">
        <v>3.0</v>
      </c>
      <c r="B29" s="9" t="s">
        <v>126</v>
      </c>
      <c r="C29" s="2"/>
      <c r="D29" s="2"/>
      <c r="E29" s="1"/>
      <c r="F29" s="1"/>
      <c r="G29" s="1"/>
      <c r="H29" s="1"/>
      <c r="I29" s="1"/>
      <c r="J29" s="1"/>
      <c r="K29" s="1"/>
      <c r="L29" s="1"/>
      <c r="M29" s="1"/>
      <c r="N29" s="1"/>
      <c r="O29" s="1"/>
      <c r="P29" s="1"/>
      <c r="Q29" s="1"/>
      <c r="R29" s="1"/>
      <c r="S29" s="1"/>
      <c r="T29" s="1"/>
      <c r="U29" s="1"/>
      <c r="V29" s="1"/>
      <c r="W29" s="1"/>
      <c r="X29" s="1"/>
      <c r="Y29" s="1"/>
      <c r="Z29" s="1"/>
    </row>
    <row r="30" ht="15.75" customHeight="1">
      <c r="A30" s="13" t="s">
        <v>128</v>
      </c>
      <c r="B30" s="25" t="s">
        <v>129</v>
      </c>
      <c r="C30" s="15"/>
      <c r="D30" s="25" t="s">
        <v>130</v>
      </c>
      <c r="E30" s="1"/>
      <c r="F30" s="1"/>
      <c r="G30" s="1"/>
      <c r="H30" s="1"/>
      <c r="I30" s="1"/>
      <c r="J30" s="1"/>
      <c r="K30" s="1"/>
      <c r="L30" s="1"/>
      <c r="M30" s="1"/>
      <c r="N30" s="1"/>
      <c r="O30" s="1"/>
      <c r="P30" s="1"/>
      <c r="Q30" s="1"/>
      <c r="R30" s="1"/>
      <c r="S30" s="1"/>
      <c r="T30" s="1"/>
      <c r="U30" s="1"/>
      <c r="V30" s="1"/>
      <c r="W30" s="1"/>
      <c r="X30" s="1"/>
      <c r="Y30" s="1"/>
      <c r="Z30" s="1"/>
    </row>
    <row r="31" ht="15.75" customHeight="1">
      <c r="A31" s="13" t="s">
        <v>132</v>
      </c>
      <c r="B31" s="26"/>
      <c r="C31" s="15"/>
      <c r="D31" s="26"/>
      <c r="E31" s="1"/>
      <c r="F31" s="1"/>
      <c r="G31" s="1"/>
      <c r="H31" s="1"/>
      <c r="I31" s="1"/>
      <c r="J31" s="1"/>
      <c r="K31" s="1"/>
      <c r="L31" s="1"/>
      <c r="M31" s="1"/>
      <c r="N31" s="1"/>
      <c r="O31" s="1"/>
      <c r="P31" s="1"/>
      <c r="Q31" s="1"/>
      <c r="R31" s="1"/>
      <c r="S31" s="1"/>
      <c r="T31" s="1"/>
      <c r="U31" s="1"/>
      <c r="V31" s="1"/>
      <c r="W31" s="1"/>
      <c r="X31" s="1"/>
      <c r="Y31" s="1"/>
      <c r="Z31" s="1"/>
    </row>
    <row r="32" ht="15.75" customHeight="1">
      <c r="A32" s="13" t="s">
        <v>134</v>
      </c>
      <c r="B32" s="27"/>
      <c r="C32" s="15"/>
      <c r="D32" s="27"/>
      <c r="E32" s="1"/>
      <c r="F32" s="1"/>
      <c r="G32" s="1"/>
      <c r="H32" s="1"/>
      <c r="I32" s="1"/>
      <c r="J32" s="1"/>
      <c r="K32" s="1"/>
      <c r="L32" s="1"/>
      <c r="M32" s="1"/>
      <c r="N32" s="1"/>
      <c r="O32" s="1"/>
      <c r="P32" s="1"/>
      <c r="Q32" s="1"/>
      <c r="R32" s="1"/>
      <c r="S32" s="1"/>
      <c r="T32" s="1"/>
      <c r="U32" s="1"/>
      <c r="V32" s="1"/>
      <c r="W32" s="1"/>
      <c r="X32" s="1"/>
      <c r="Y32" s="1"/>
      <c r="Z32" s="1"/>
    </row>
    <row r="33" ht="15.75" customHeight="1">
      <c r="A33" s="13" t="s">
        <v>138</v>
      </c>
      <c r="B33" s="25" t="s">
        <v>140</v>
      </c>
      <c r="C33" s="15"/>
      <c r="D33" s="25" t="s">
        <v>141</v>
      </c>
      <c r="E33" s="1"/>
      <c r="F33" s="1"/>
      <c r="G33" s="1"/>
      <c r="H33" s="1"/>
      <c r="I33" s="1"/>
      <c r="J33" s="1"/>
      <c r="K33" s="1"/>
      <c r="L33" s="1"/>
      <c r="M33" s="1"/>
      <c r="N33" s="1"/>
      <c r="O33" s="1"/>
      <c r="P33" s="1"/>
      <c r="Q33" s="1"/>
      <c r="R33" s="1"/>
      <c r="S33" s="1"/>
      <c r="T33" s="1"/>
      <c r="U33" s="1"/>
      <c r="V33" s="1"/>
      <c r="W33" s="1"/>
      <c r="X33" s="1"/>
      <c r="Y33" s="1"/>
      <c r="Z33" s="1"/>
    </row>
    <row r="34" ht="15.75" customHeight="1">
      <c r="A34" s="13" t="s">
        <v>144</v>
      </c>
      <c r="B34" s="26"/>
      <c r="C34" s="15"/>
      <c r="D34" s="26"/>
      <c r="E34" s="1"/>
      <c r="F34" s="1"/>
      <c r="G34" s="1"/>
      <c r="H34" s="1"/>
      <c r="I34" s="1"/>
      <c r="J34" s="1"/>
      <c r="K34" s="1"/>
      <c r="L34" s="1"/>
      <c r="M34" s="1"/>
      <c r="N34" s="1"/>
      <c r="O34" s="1"/>
      <c r="P34" s="1"/>
      <c r="Q34" s="1"/>
      <c r="R34" s="1"/>
      <c r="S34" s="1"/>
      <c r="T34" s="1"/>
      <c r="U34" s="1"/>
      <c r="V34" s="1"/>
      <c r="W34" s="1"/>
      <c r="X34" s="1"/>
      <c r="Y34" s="1"/>
      <c r="Z34" s="1"/>
    </row>
    <row r="35" ht="15.75" customHeight="1">
      <c r="A35" s="13" t="s">
        <v>148</v>
      </c>
      <c r="B35" s="27"/>
      <c r="C35" s="15"/>
      <c r="D35" s="27"/>
      <c r="E35" s="1"/>
      <c r="F35" s="1"/>
      <c r="G35" s="1"/>
      <c r="H35" s="1"/>
      <c r="I35" s="1"/>
      <c r="J35" s="1"/>
      <c r="K35" s="1"/>
      <c r="L35" s="1"/>
      <c r="M35" s="1"/>
      <c r="N35" s="1"/>
      <c r="O35" s="1"/>
      <c r="P35" s="1"/>
      <c r="Q35" s="1"/>
      <c r="R35" s="1"/>
      <c r="S35" s="1"/>
      <c r="T35" s="1"/>
      <c r="U35" s="1"/>
      <c r="V35" s="1"/>
      <c r="W35" s="1"/>
      <c r="X35" s="1"/>
      <c r="Y35" s="1"/>
      <c r="Z35" s="1"/>
    </row>
    <row r="36" ht="15.75" customHeight="1">
      <c r="A36" s="13" t="s">
        <v>152</v>
      </c>
      <c r="B36" s="25" t="s">
        <v>153</v>
      </c>
      <c r="C36" s="15"/>
      <c r="D36" s="25" t="s">
        <v>154</v>
      </c>
      <c r="E36" s="1"/>
      <c r="F36" s="1"/>
      <c r="G36" s="1"/>
      <c r="H36" s="1"/>
      <c r="I36" s="1"/>
      <c r="J36" s="1"/>
      <c r="K36" s="1"/>
      <c r="L36" s="1"/>
      <c r="M36" s="1"/>
      <c r="N36" s="1"/>
      <c r="O36" s="1"/>
      <c r="P36" s="1"/>
      <c r="Q36" s="1"/>
      <c r="R36" s="1"/>
      <c r="S36" s="1"/>
      <c r="T36" s="1"/>
      <c r="U36" s="1"/>
      <c r="V36" s="1"/>
      <c r="W36" s="1"/>
      <c r="X36" s="1"/>
      <c r="Y36" s="1"/>
      <c r="Z36" s="1"/>
    </row>
    <row r="37" ht="15.75" customHeight="1">
      <c r="A37" s="13" t="s">
        <v>158</v>
      </c>
      <c r="B37" s="26"/>
      <c r="C37" s="15"/>
      <c r="D37" s="26"/>
      <c r="E37" s="1"/>
      <c r="F37" s="1"/>
      <c r="G37" s="1"/>
      <c r="H37" s="1"/>
      <c r="I37" s="1"/>
      <c r="J37" s="1"/>
      <c r="K37" s="1"/>
      <c r="L37" s="1"/>
      <c r="M37" s="1"/>
      <c r="N37" s="1"/>
      <c r="O37" s="1"/>
      <c r="P37" s="1"/>
      <c r="Q37" s="1"/>
      <c r="R37" s="1"/>
      <c r="S37" s="1"/>
      <c r="T37" s="1"/>
      <c r="U37" s="1"/>
      <c r="V37" s="1"/>
      <c r="W37" s="1"/>
      <c r="X37" s="1"/>
      <c r="Y37" s="1"/>
      <c r="Z37" s="1"/>
    </row>
    <row r="38" ht="15.75" customHeight="1">
      <c r="A38" s="13" t="s">
        <v>161</v>
      </c>
      <c r="B38" s="27"/>
      <c r="C38" s="15"/>
      <c r="D38" s="27"/>
      <c r="E38" s="1"/>
      <c r="F38" s="1"/>
      <c r="G38" s="1"/>
      <c r="H38" s="1"/>
      <c r="I38" s="1"/>
      <c r="J38" s="1"/>
      <c r="K38" s="1"/>
      <c r="L38" s="1"/>
      <c r="M38" s="1"/>
      <c r="N38" s="1"/>
      <c r="O38" s="1"/>
      <c r="P38" s="1"/>
      <c r="Q38" s="1"/>
      <c r="R38" s="1"/>
      <c r="S38" s="1"/>
      <c r="T38" s="1"/>
      <c r="U38" s="1"/>
      <c r="V38" s="1"/>
      <c r="W38" s="1"/>
      <c r="X38" s="1"/>
      <c r="Y38" s="1"/>
      <c r="Z38" s="1"/>
    </row>
    <row r="39" ht="15.75" customHeight="1">
      <c r="A39" s="29" t="s">
        <v>164</v>
      </c>
      <c r="B39" s="34" t="s">
        <v>48</v>
      </c>
      <c r="C39" s="15"/>
      <c r="D39" s="25" t="s">
        <v>165</v>
      </c>
      <c r="E39" s="1"/>
      <c r="F39" s="1"/>
      <c r="G39" s="1"/>
      <c r="H39" s="1"/>
      <c r="I39" s="1"/>
      <c r="J39" s="1"/>
      <c r="K39" s="1"/>
      <c r="L39" s="1"/>
      <c r="M39" s="1"/>
      <c r="N39" s="1"/>
      <c r="O39" s="1"/>
      <c r="P39" s="1"/>
      <c r="Q39" s="1"/>
      <c r="R39" s="1"/>
      <c r="S39" s="1"/>
      <c r="T39" s="1"/>
      <c r="U39" s="1"/>
      <c r="V39" s="1"/>
      <c r="W39" s="1"/>
      <c r="X39" s="1"/>
      <c r="Y39" s="1"/>
      <c r="Z39" s="1"/>
    </row>
    <row r="40" ht="15.75" customHeight="1">
      <c r="A40" s="26"/>
      <c r="B40" s="26"/>
      <c r="C40" s="15"/>
      <c r="D40" s="26"/>
      <c r="E40" s="1"/>
      <c r="F40" s="1"/>
      <c r="G40" s="1"/>
      <c r="H40" s="1"/>
      <c r="I40" s="1"/>
      <c r="J40" s="1"/>
      <c r="K40" s="1"/>
      <c r="L40" s="1"/>
      <c r="M40" s="1"/>
      <c r="N40" s="1"/>
      <c r="O40" s="1"/>
      <c r="P40" s="1"/>
      <c r="Q40" s="1"/>
      <c r="R40" s="1"/>
      <c r="S40" s="1"/>
      <c r="T40" s="1"/>
      <c r="U40" s="1"/>
      <c r="V40" s="1"/>
      <c r="W40" s="1"/>
      <c r="X40" s="1"/>
      <c r="Y40" s="1"/>
      <c r="Z40" s="1"/>
    </row>
    <row r="41" ht="15.75" customHeight="1">
      <c r="A41" s="27"/>
      <c r="B41" s="27"/>
      <c r="C41" s="15"/>
      <c r="D41" s="27"/>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2"/>
      <c r="D42" s="2"/>
      <c r="E42" s="1"/>
      <c r="F42" s="1"/>
      <c r="G42" s="1"/>
      <c r="H42" s="1"/>
      <c r="I42" s="1"/>
      <c r="J42" s="1"/>
      <c r="K42" s="1"/>
      <c r="L42" s="1"/>
      <c r="M42" s="1"/>
      <c r="N42" s="1"/>
      <c r="O42" s="1"/>
      <c r="P42" s="1"/>
      <c r="Q42" s="1"/>
      <c r="R42" s="1"/>
      <c r="S42" s="1"/>
      <c r="T42" s="1"/>
      <c r="U42" s="1"/>
      <c r="V42" s="1"/>
      <c r="W42" s="1"/>
      <c r="X42" s="1"/>
      <c r="Y42" s="1"/>
      <c r="Z42" s="1"/>
    </row>
    <row r="43" ht="15.75" customHeight="1">
      <c r="A43" s="9">
        <v>4.0</v>
      </c>
      <c r="B43" s="9" t="s">
        <v>170</v>
      </c>
      <c r="C43" s="2"/>
      <c r="D43" s="2"/>
      <c r="E43" s="1"/>
      <c r="F43" s="1"/>
      <c r="G43" s="1"/>
      <c r="H43" s="1"/>
      <c r="I43" s="1"/>
      <c r="J43" s="1"/>
      <c r="K43" s="1"/>
      <c r="L43" s="1"/>
      <c r="M43" s="1"/>
      <c r="N43" s="1"/>
      <c r="O43" s="1"/>
      <c r="P43" s="1"/>
      <c r="Q43" s="1"/>
      <c r="R43" s="1"/>
      <c r="S43" s="1"/>
      <c r="T43" s="1"/>
      <c r="U43" s="1"/>
      <c r="V43" s="1"/>
      <c r="W43" s="1"/>
      <c r="X43" s="1"/>
      <c r="Y43" s="1"/>
      <c r="Z43" s="1"/>
    </row>
    <row r="44" ht="15.75" customHeight="1">
      <c r="A44" s="21" t="s">
        <v>172</v>
      </c>
      <c r="B44" s="14" t="s">
        <v>173</v>
      </c>
      <c r="C44" s="19"/>
      <c r="D44" s="14" t="s">
        <v>174</v>
      </c>
      <c r="E44" s="35"/>
      <c r="F44" s="35"/>
      <c r="G44" s="35"/>
      <c r="H44" s="35"/>
      <c r="I44" s="35"/>
      <c r="J44" s="35"/>
      <c r="K44" s="35"/>
      <c r="L44" s="35"/>
      <c r="M44" s="35"/>
      <c r="N44" s="35"/>
      <c r="O44" s="35"/>
      <c r="P44" s="35"/>
      <c r="Q44" s="35"/>
      <c r="R44" s="35"/>
      <c r="S44" s="35"/>
      <c r="T44" s="35"/>
      <c r="U44" s="35"/>
      <c r="V44" s="35"/>
      <c r="W44" s="35"/>
      <c r="X44" s="35"/>
      <c r="Y44" s="35"/>
      <c r="Z44" s="35"/>
    </row>
    <row r="45" ht="15.75" customHeight="1">
      <c r="A45" s="21" t="s">
        <v>176</v>
      </c>
      <c r="B45" s="14" t="s">
        <v>177</v>
      </c>
      <c r="C45" s="19"/>
      <c r="D45" s="14" t="s">
        <v>178</v>
      </c>
      <c r="E45" s="35"/>
      <c r="F45" s="35"/>
      <c r="G45" s="35"/>
      <c r="H45" s="35"/>
      <c r="I45" s="35"/>
      <c r="J45" s="35"/>
      <c r="K45" s="35"/>
      <c r="L45" s="35"/>
      <c r="M45" s="35"/>
      <c r="N45" s="35"/>
      <c r="O45" s="35"/>
      <c r="P45" s="35"/>
      <c r="Q45" s="35"/>
      <c r="R45" s="35"/>
      <c r="S45" s="35"/>
      <c r="T45" s="35"/>
      <c r="U45" s="35"/>
      <c r="V45" s="35"/>
      <c r="W45" s="35"/>
      <c r="X45" s="35"/>
      <c r="Y45" s="35"/>
      <c r="Z45" s="35"/>
    </row>
    <row r="46" ht="15.75" customHeight="1">
      <c r="A46" s="21" t="s">
        <v>180</v>
      </c>
      <c r="B46" s="14" t="s">
        <v>181</v>
      </c>
      <c r="C46" s="19"/>
      <c r="D46" s="14" t="s">
        <v>182</v>
      </c>
      <c r="E46" s="35"/>
      <c r="F46" s="35"/>
      <c r="G46" s="35"/>
      <c r="H46" s="35"/>
      <c r="I46" s="35"/>
      <c r="J46" s="35"/>
      <c r="K46" s="35"/>
      <c r="L46" s="35"/>
      <c r="M46" s="35"/>
      <c r="N46" s="35"/>
      <c r="O46" s="35"/>
      <c r="P46" s="35"/>
      <c r="Q46" s="35"/>
      <c r="R46" s="35"/>
      <c r="S46" s="35"/>
      <c r="T46" s="35"/>
      <c r="U46" s="35"/>
      <c r="V46" s="35"/>
      <c r="W46" s="35"/>
      <c r="X46" s="35"/>
      <c r="Y46" s="35"/>
      <c r="Z46" s="35"/>
    </row>
    <row r="47" ht="15.75" customHeight="1">
      <c r="A47" s="21" t="s">
        <v>183</v>
      </c>
      <c r="B47" s="14" t="s">
        <v>184</v>
      </c>
      <c r="C47" s="19"/>
      <c r="D47" s="14" t="s">
        <v>186</v>
      </c>
      <c r="E47" s="35"/>
      <c r="F47" s="35"/>
      <c r="G47" s="35"/>
      <c r="H47" s="35"/>
      <c r="I47" s="35"/>
      <c r="J47" s="35"/>
      <c r="K47" s="35"/>
      <c r="L47" s="35"/>
      <c r="M47" s="35"/>
      <c r="N47" s="35"/>
      <c r="O47" s="35"/>
      <c r="P47" s="35"/>
      <c r="Q47" s="35"/>
      <c r="R47" s="35"/>
      <c r="S47" s="35"/>
      <c r="T47" s="35"/>
      <c r="U47" s="35"/>
      <c r="V47" s="35"/>
      <c r="W47" s="35"/>
      <c r="X47" s="35"/>
      <c r="Y47" s="35"/>
      <c r="Z47" s="35"/>
    </row>
    <row r="48" ht="15.75" customHeight="1">
      <c r="A48" s="21" t="s">
        <v>187</v>
      </c>
      <c r="B48" s="14" t="s">
        <v>188</v>
      </c>
      <c r="C48" s="19"/>
      <c r="D48" s="14" t="s">
        <v>189</v>
      </c>
      <c r="E48" s="35"/>
      <c r="F48" s="35"/>
      <c r="G48" s="35"/>
      <c r="H48" s="35"/>
      <c r="I48" s="35"/>
      <c r="J48" s="35"/>
      <c r="K48" s="35"/>
      <c r="L48" s="35"/>
      <c r="M48" s="35"/>
      <c r="N48" s="35"/>
      <c r="O48" s="35"/>
      <c r="P48" s="35"/>
      <c r="Q48" s="35"/>
      <c r="R48" s="35"/>
      <c r="S48" s="35"/>
      <c r="T48" s="35"/>
      <c r="U48" s="35"/>
      <c r="V48" s="35"/>
      <c r="W48" s="35"/>
      <c r="X48" s="35"/>
      <c r="Y48" s="35"/>
      <c r="Z48" s="35"/>
    </row>
    <row r="49" ht="15.75" customHeight="1">
      <c r="A49" s="21" t="s">
        <v>190</v>
      </c>
      <c r="B49" s="14" t="s">
        <v>191</v>
      </c>
      <c r="C49" s="19"/>
      <c r="D49" s="14" t="s">
        <v>193</v>
      </c>
      <c r="E49" s="35"/>
      <c r="F49" s="35"/>
      <c r="G49" s="35"/>
      <c r="H49" s="35"/>
      <c r="I49" s="35"/>
      <c r="J49" s="35"/>
      <c r="K49" s="35"/>
      <c r="L49" s="35"/>
      <c r="M49" s="35"/>
      <c r="N49" s="35"/>
      <c r="O49" s="35"/>
      <c r="P49" s="35"/>
      <c r="Q49" s="35"/>
      <c r="R49" s="35"/>
      <c r="S49" s="35"/>
      <c r="T49" s="35"/>
      <c r="U49" s="35"/>
      <c r="V49" s="35"/>
      <c r="W49" s="35"/>
      <c r="X49" s="35"/>
      <c r="Y49" s="35"/>
      <c r="Z49" s="35"/>
    </row>
    <row r="50" ht="15.75" customHeight="1">
      <c r="A50" s="21" t="s">
        <v>196</v>
      </c>
      <c r="B50" s="14" t="s">
        <v>197</v>
      </c>
      <c r="C50" s="19"/>
      <c r="D50" s="14" t="s">
        <v>198</v>
      </c>
      <c r="E50" s="35"/>
      <c r="F50" s="35"/>
      <c r="G50" s="35"/>
      <c r="H50" s="35"/>
      <c r="I50" s="35"/>
      <c r="J50" s="35"/>
      <c r="K50" s="35"/>
      <c r="L50" s="35"/>
      <c r="M50" s="35"/>
      <c r="N50" s="35"/>
      <c r="O50" s="35"/>
      <c r="P50" s="35"/>
      <c r="Q50" s="35"/>
      <c r="R50" s="35"/>
      <c r="S50" s="35"/>
      <c r="T50" s="35"/>
      <c r="U50" s="35"/>
      <c r="V50" s="35"/>
      <c r="W50" s="35"/>
      <c r="X50" s="35"/>
      <c r="Y50" s="35"/>
      <c r="Z50" s="35"/>
    </row>
    <row r="51" ht="15.75" customHeight="1">
      <c r="A51" s="1"/>
      <c r="B51" s="1"/>
      <c r="C51" s="2"/>
      <c r="D51" s="2"/>
      <c r="E51" s="1"/>
      <c r="F51" s="1"/>
      <c r="G51" s="1"/>
      <c r="H51" s="1"/>
      <c r="I51" s="1"/>
      <c r="J51" s="1"/>
      <c r="K51" s="1"/>
      <c r="L51" s="1"/>
      <c r="M51" s="1"/>
      <c r="N51" s="1"/>
      <c r="O51" s="1"/>
      <c r="P51" s="1"/>
      <c r="Q51" s="1"/>
      <c r="R51" s="1"/>
      <c r="S51" s="1"/>
      <c r="T51" s="1"/>
      <c r="U51" s="1"/>
      <c r="V51" s="1"/>
      <c r="W51" s="1"/>
      <c r="X51" s="1"/>
      <c r="Y51" s="1"/>
      <c r="Z51" s="1"/>
    </row>
    <row r="52" ht="15.75" customHeight="1">
      <c r="A52" s="9">
        <v>5.0</v>
      </c>
      <c r="B52" s="9" t="s">
        <v>199</v>
      </c>
      <c r="C52" s="2"/>
      <c r="D52" s="2"/>
      <c r="E52" s="1"/>
      <c r="F52" s="1"/>
      <c r="G52" s="1"/>
      <c r="H52" s="1"/>
      <c r="I52" s="1"/>
      <c r="J52" s="1"/>
      <c r="K52" s="1"/>
      <c r="L52" s="1"/>
      <c r="M52" s="1"/>
      <c r="N52" s="1"/>
      <c r="O52" s="1"/>
      <c r="P52" s="1"/>
      <c r="Q52" s="1"/>
      <c r="R52" s="1"/>
      <c r="S52" s="1"/>
      <c r="T52" s="1"/>
      <c r="U52" s="1"/>
      <c r="V52" s="1"/>
      <c r="W52" s="1"/>
      <c r="X52" s="1"/>
      <c r="Y52" s="1"/>
      <c r="Z52" s="1"/>
    </row>
    <row r="53" ht="15.75" customHeight="1">
      <c r="A53" s="21" t="s">
        <v>200</v>
      </c>
      <c r="B53" s="14" t="s">
        <v>201</v>
      </c>
      <c r="C53" s="19"/>
      <c r="D53" s="14" t="s">
        <v>202</v>
      </c>
      <c r="E53" s="35"/>
      <c r="F53" s="35"/>
      <c r="G53" s="35"/>
      <c r="H53" s="35"/>
      <c r="I53" s="35"/>
      <c r="J53" s="35"/>
      <c r="K53" s="35"/>
      <c r="L53" s="35"/>
      <c r="M53" s="35"/>
      <c r="N53" s="35"/>
      <c r="O53" s="35"/>
      <c r="P53" s="35"/>
      <c r="Q53" s="35"/>
      <c r="R53" s="35"/>
      <c r="S53" s="35"/>
      <c r="T53" s="35"/>
      <c r="U53" s="35"/>
      <c r="V53" s="35"/>
      <c r="W53" s="35"/>
      <c r="X53" s="35"/>
      <c r="Y53" s="35"/>
      <c r="Z53" s="35"/>
    </row>
    <row r="54" ht="15.75" customHeight="1">
      <c r="A54" s="21" t="s">
        <v>203</v>
      </c>
      <c r="B54" s="14" t="s">
        <v>204</v>
      </c>
      <c r="C54" s="19"/>
      <c r="D54" s="14" t="s">
        <v>205</v>
      </c>
      <c r="E54" s="35"/>
      <c r="F54" s="35"/>
      <c r="G54" s="35"/>
      <c r="H54" s="35"/>
      <c r="I54" s="35"/>
      <c r="J54" s="35"/>
      <c r="K54" s="35"/>
      <c r="L54" s="35"/>
      <c r="M54" s="35"/>
      <c r="N54" s="35"/>
      <c r="O54" s="35"/>
      <c r="P54" s="35"/>
      <c r="Q54" s="35"/>
      <c r="R54" s="35"/>
      <c r="S54" s="35"/>
      <c r="T54" s="35"/>
      <c r="U54" s="35"/>
      <c r="V54" s="35"/>
      <c r="W54" s="35"/>
      <c r="X54" s="35"/>
      <c r="Y54" s="35"/>
      <c r="Z54" s="35"/>
    </row>
    <row r="55" ht="15.75" customHeight="1">
      <c r="A55" s="21" t="s">
        <v>206</v>
      </c>
      <c r="B55" s="14" t="s">
        <v>207</v>
      </c>
      <c r="C55" s="19"/>
      <c r="D55" s="14" t="s">
        <v>208</v>
      </c>
      <c r="E55" s="35"/>
      <c r="F55" s="35"/>
      <c r="G55" s="35"/>
      <c r="H55" s="35"/>
      <c r="I55" s="35"/>
      <c r="J55" s="35"/>
      <c r="K55" s="35"/>
      <c r="L55" s="35"/>
      <c r="M55" s="35"/>
      <c r="N55" s="35"/>
      <c r="O55" s="35"/>
      <c r="P55" s="35"/>
      <c r="Q55" s="35"/>
      <c r="R55" s="35"/>
      <c r="S55" s="35"/>
      <c r="T55" s="35"/>
      <c r="U55" s="35"/>
      <c r="V55" s="35"/>
      <c r="W55" s="35"/>
      <c r="X55" s="35"/>
      <c r="Y55" s="35"/>
      <c r="Z55" s="35"/>
    </row>
    <row r="56" ht="15.75" customHeight="1">
      <c r="A56" s="21" t="s">
        <v>209</v>
      </c>
      <c r="B56" s="14" t="s">
        <v>210</v>
      </c>
      <c r="C56" s="19"/>
      <c r="D56" s="14" t="s">
        <v>211</v>
      </c>
      <c r="E56" s="35"/>
      <c r="F56" s="35"/>
      <c r="G56" s="35"/>
      <c r="H56" s="35"/>
      <c r="I56" s="35"/>
      <c r="J56" s="35"/>
      <c r="K56" s="35"/>
      <c r="L56" s="35"/>
      <c r="M56" s="35"/>
      <c r="N56" s="35"/>
      <c r="O56" s="35"/>
      <c r="P56" s="35"/>
      <c r="Q56" s="35"/>
      <c r="R56" s="35"/>
      <c r="S56" s="35"/>
      <c r="T56" s="35"/>
      <c r="U56" s="35"/>
      <c r="V56" s="35"/>
      <c r="W56" s="35"/>
      <c r="X56" s="35"/>
      <c r="Y56" s="35"/>
      <c r="Z56" s="35"/>
    </row>
    <row r="57" ht="15.75" customHeight="1">
      <c r="A57" s="21" t="s">
        <v>212</v>
      </c>
      <c r="B57" s="14" t="s">
        <v>213</v>
      </c>
      <c r="C57" s="19"/>
      <c r="D57" s="14" t="s">
        <v>214</v>
      </c>
      <c r="E57" s="35"/>
      <c r="F57" s="35"/>
      <c r="G57" s="35"/>
      <c r="H57" s="35"/>
      <c r="I57" s="35"/>
      <c r="J57" s="35"/>
      <c r="K57" s="35"/>
      <c r="L57" s="35"/>
      <c r="M57" s="35"/>
      <c r="N57" s="35"/>
      <c r="O57" s="35"/>
      <c r="P57" s="35"/>
      <c r="Q57" s="35"/>
      <c r="R57" s="35"/>
      <c r="S57" s="35"/>
      <c r="T57" s="35"/>
      <c r="U57" s="35"/>
      <c r="V57" s="35"/>
      <c r="W57" s="35"/>
      <c r="X57" s="35"/>
      <c r="Y57" s="35"/>
      <c r="Z57" s="35"/>
    </row>
    <row r="58" ht="15.75" customHeight="1">
      <c r="A58" s="21" t="s">
        <v>215</v>
      </c>
      <c r="B58" s="14" t="s">
        <v>216</v>
      </c>
      <c r="C58" s="19"/>
      <c r="D58" s="14" t="s">
        <v>205</v>
      </c>
      <c r="E58" s="35"/>
      <c r="F58" s="35"/>
      <c r="G58" s="35"/>
      <c r="H58" s="35"/>
      <c r="I58" s="35"/>
      <c r="J58" s="35"/>
      <c r="K58" s="35"/>
      <c r="L58" s="35"/>
      <c r="M58" s="35"/>
      <c r="N58" s="35"/>
      <c r="O58" s="35"/>
      <c r="P58" s="35"/>
      <c r="Q58" s="35"/>
      <c r="R58" s="35"/>
      <c r="S58" s="35"/>
      <c r="T58" s="35"/>
      <c r="U58" s="35"/>
      <c r="V58" s="35"/>
      <c r="W58" s="35"/>
      <c r="X58" s="35"/>
      <c r="Y58" s="35"/>
      <c r="Z58" s="35"/>
    </row>
    <row r="59" ht="15.75" customHeight="1">
      <c r="A59" s="21" t="s">
        <v>217</v>
      </c>
      <c r="B59" s="14" t="s">
        <v>218</v>
      </c>
      <c r="C59" s="19"/>
      <c r="D59" s="14" t="s">
        <v>205</v>
      </c>
      <c r="E59" s="35"/>
      <c r="F59" s="35"/>
      <c r="G59" s="35"/>
      <c r="H59" s="35"/>
      <c r="I59" s="35"/>
      <c r="J59" s="35"/>
      <c r="K59" s="35"/>
      <c r="L59" s="35"/>
      <c r="M59" s="35"/>
      <c r="N59" s="35"/>
      <c r="O59" s="35"/>
      <c r="P59" s="35"/>
      <c r="Q59" s="35"/>
      <c r="R59" s="35"/>
      <c r="S59" s="35"/>
      <c r="T59" s="35"/>
      <c r="U59" s="35"/>
      <c r="V59" s="35"/>
      <c r="W59" s="35"/>
      <c r="X59" s="35"/>
      <c r="Y59" s="35"/>
      <c r="Z59" s="35"/>
    </row>
    <row r="60" ht="15.75" customHeight="1">
      <c r="A60" s="21" t="s">
        <v>219</v>
      </c>
      <c r="B60" s="14" t="s">
        <v>220</v>
      </c>
      <c r="C60" s="19"/>
      <c r="D60" s="14" t="s">
        <v>221</v>
      </c>
      <c r="E60" s="35"/>
      <c r="F60" s="35"/>
      <c r="G60" s="35"/>
      <c r="H60" s="35"/>
      <c r="I60" s="35"/>
      <c r="J60" s="35"/>
      <c r="K60" s="35"/>
      <c r="L60" s="35"/>
      <c r="M60" s="35"/>
      <c r="N60" s="35"/>
      <c r="O60" s="35"/>
      <c r="P60" s="35"/>
      <c r="Q60" s="35"/>
      <c r="R60" s="35"/>
      <c r="S60" s="35"/>
      <c r="T60" s="35"/>
      <c r="U60" s="35"/>
      <c r="V60" s="35"/>
      <c r="W60" s="35"/>
      <c r="X60" s="35"/>
      <c r="Y60" s="35"/>
      <c r="Z60" s="35"/>
    </row>
    <row r="61" ht="15.75" customHeight="1">
      <c r="A61" s="21" t="s">
        <v>222</v>
      </c>
      <c r="B61" s="14" t="s">
        <v>223</v>
      </c>
      <c r="C61" s="19"/>
      <c r="D61" s="14" t="s">
        <v>224</v>
      </c>
      <c r="E61" s="35"/>
      <c r="F61" s="35"/>
      <c r="G61" s="35"/>
      <c r="H61" s="35"/>
      <c r="I61" s="35"/>
      <c r="J61" s="35"/>
      <c r="K61" s="35"/>
      <c r="L61" s="35"/>
      <c r="M61" s="35"/>
      <c r="N61" s="35"/>
      <c r="O61" s="35"/>
      <c r="P61" s="35"/>
      <c r="Q61" s="35"/>
      <c r="R61" s="35"/>
      <c r="S61" s="35"/>
      <c r="T61" s="35"/>
      <c r="U61" s="35"/>
      <c r="V61" s="35"/>
      <c r="W61" s="35"/>
      <c r="X61" s="35"/>
      <c r="Y61" s="35"/>
      <c r="Z61" s="35"/>
    </row>
    <row r="62" ht="15.75" customHeight="1">
      <c r="A62" s="1"/>
      <c r="B62" s="1"/>
      <c r="C62" s="2"/>
      <c r="D62" s="2"/>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2"/>
      <c r="D63" s="2"/>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2"/>
      <c r="D64" s="2"/>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2"/>
      <c r="D65" s="2"/>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2"/>
      <c r="D66" s="2"/>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2"/>
      <c r="D67" s="2"/>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2"/>
      <c r="D68" s="2"/>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2"/>
      <c r="D69" s="2"/>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2"/>
      <c r="D70" s="2"/>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2"/>
      <c r="D71" s="2"/>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2"/>
      <c r="D72" s="2"/>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2"/>
      <c r="D73" s="2"/>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2"/>
      <c r="D74" s="2"/>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2"/>
      <c r="D75" s="2"/>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2"/>
      <c r="D76" s="2"/>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2"/>
      <c r="D77" s="2"/>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2"/>
      <c r="D78" s="2"/>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2"/>
      <c r="D79" s="2"/>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2"/>
      <c r="D80" s="2"/>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2"/>
      <c r="D81" s="2"/>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2"/>
      <c r="D82" s="2"/>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2"/>
      <c r="D83" s="2"/>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2"/>
      <c r="D84" s="2"/>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2"/>
      <c r="D85" s="2"/>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2"/>
      <c r="D86" s="2"/>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2"/>
      <c r="D87" s="2"/>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2"/>
      <c r="D88" s="2"/>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2"/>
      <c r="D89" s="2"/>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2"/>
      <c r="D90" s="2"/>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2"/>
      <c r="D91" s="2"/>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2"/>
      <c r="D92" s="2"/>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2"/>
      <c r="D93" s="2"/>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2"/>
      <c r="D94" s="2"/>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2"/>
      <c r="D95" s="2"/>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2"/>
      <c r="D96" s="2"/>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2"/>
      <c r="D97" s="2"/>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2"/>
      <c r="D98" s="2"/>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2"/>
      <c r="D99" s="2"/>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2"/>
      <c r="D100" s="2"/>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2"/>
      <c r="D101" s="2"/>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2"/>
      <c r="D102" s="2"/>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2"/>
      <c r="D103" s="2"/>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2"/>
      <c r="D104" s="2"/>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2"/>
      <c r="D105" s="2"/>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2"/>
      <c r="D106" s="2"/>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2"/>
      <c r="D107" s="2"/>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2"/>
      <c r="D108" s="2"/>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2"/>
      <c r="D109" s="2"/>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2"/>
      <c r="D110" s="2"/>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2"/>
      <c r="D111" s="2"/>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2"/>
      <c r="D112" s="2"/>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2"/>
      <c r="D113" s="2"/>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2"/>
      <c r="D114" s="2"/>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2"/>
      <c r="D115" s="2"/>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2"/>
      <c r="D116" s="2"/>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2"/>
      <c r="D117" s="2"/>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2"/>
      <c r="D118" s="2"/>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2"/>
      <c r="D119" s="2"/>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2"/>
      <c r="D120" s="2"/>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2"/>
      <c r="D121" s="2"/>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2"/>
      <c r="D122" s="2"/>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2"/>
      <c r="D123" s="2"/>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2"/>
      <c r="D124" s="2"/>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2"/>
      <c r="D125" s="2"/>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2"/>
      <c r="D126" s="2"/>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2"/>
      <c r="D127" s="2"/>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2"/>
      <c r="D128" s="2"/>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2"/>
      <c r="D129" s="2"/>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2"/>
      <c r="D130" s="2"/>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2"/>
      <c r="D131" s="2"/>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2"/>
      <c r="D132" s="2"/>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2"/>
      <c r="D133" s="2"/>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2"/>
      <c r="D134" s="2"/>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2"/>
      <c r="D135" s="2"/>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2"/>
      <c r="D136" s="2"/>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2"/>
      <c r="D137" s="2"/>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2"/>
      <c r="D138" s="2"/>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2"/>
      <c r="D139" s="2"/>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2"/>
      <c r="D140" s="2"/>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2"/>
      <c r="D141" s="2"/>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2"/>
      <c r="D142" s="2"/>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2"/>
      <c r="D143" s="2"/>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2"/>
      <c r="D144" s="2"/>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2"/>
      <c r="D145" s="2"/>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2"/>
      <c r="D146" s="2"/>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2"/>
      <c r="D147" s="2"/>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2"/>
      <c r="D148" s="2"/>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2"/>
      <c r="D149" s="2"/>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2"/>
      <c r="D150" s="2"/>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2"/>
      <c r="D151" s="2"/>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2"/>
      <c r="D152" s="2"/>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2"/>
      <c r="D153" s="2"/>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2"/>
      <c r="D154" s="2"/>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2"/>
      <c r="D155" s="2"/>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2"/>
      <c r="D156" s="2"/>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2"/>
      <c r="D157" s="2"/>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2"/>
      <c r="D158" s="2"/>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2"/>
      <c r="D159" s="2"/>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2"/>
      <c r="D160" s="2"/>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2"/>
      <c r="D161" s="2"/>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2"/>
      <c r="D162" s="2"/>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2"/>
      <c r="D163" s="2"/>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2"/>
      <c r="D164" s="2"/>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2"/>
      <c r="D165" s="2"/>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2"/>
      <c r="D166" s="2"/>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2"/>
      <c r="D167" s="2"/>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2"/>
      <c r="D168" s="2"/>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2"/>
      <c r="D169" s="2"/>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2"/>
      <c r="D170" s="2"/>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2"/>
      <c r="D171" s="2"/>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2"/>
      <c r="D172" s="2"/>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2"/>
      <c r="D173" s="2"/>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2"/>
      <c r="D174" s="2"/>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2"/>
      <c r="D175" s="2"/>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2"/>
      <c r="D176" s="2"/>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2"/>
      <c r="D177" s="2"/>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2"/>
      <c r="D178" s="2"/>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2"/>
      <c r="D179" s="2"/>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2"/>
      <c r="D180" s="2"/>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2"/>
      <c r="D181" s="2"/>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2"/>
      <c r="D182" s="2"/>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2"/>
      <c r="D183" s="2"/>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2"/>
      <c r="D184" s="2"/>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2"/>
      <c r="D185" s="2"/>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2"/>
      <c r="D186" s="2"/>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2"/>
      <c r="D187" s="2"/>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2"/>
      <c r="D188" s="2"/>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2"/>
      <c r="D189" s="2"/>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2"/>
      <c r="D190" s="2"/>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2"/>
      <c r="D191" s="2"/>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2"/>
      <c r="D192" s="2"/>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2"/>
      <c r="D193" s="2"/>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2"/>
      <c r="D194" s="2"/>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2"/>
      <c r="D195" s="2"/>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2"/>
      <c r="D196" s="2"/>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2"/>
      <c r="D197" s="2"/>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2"/>
      <c r="D198" s="2"/>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2"/>
      <c r="D199" s="2"/>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2"/>
      <c r="D200" s="2"/>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2"/>
      <c r="D201" s="2"/>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2"/>
      <c r="D202" s="2"/>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2"/>
      <c r="D203" s="2"/>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2"/>
      <c r="D204" s="2"/>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2"/>
      <c r="D205" s="2"/>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2"/>
      <c r="D206" s="2"/>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2"/>
      <c r="D207" s="2"/>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2"/>
      <c r="D208" s="2"/>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2"/>
      <c r="D209" s="2"/>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2"/>
      <c r="D210" s="2"/>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2"/>
      <c r="D211" s="2"/>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2"/>
      <c r="D212" s="2"/>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2"/>
      <c r="D213" s="2"/>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2"/>
      <c r="D214" s="2"/>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2"/>
      <c r="D215" s="2"/>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2"/>
      <c r="D216" s="2"/>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2"/>
      <c r="D217" s="2"/>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2"/>
      <c r="D218" s="2"/>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2"/>
      <c r="D219" s="2"/>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2"/>
      <c r="D220" s="2"/>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2"/>
      <c r="D221" s="2"/>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2"/>
      <c r="D222" s="2"/>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2"/>
      <c r="D223" s="2"/>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2"/>
      <c r="D224" s="2"/>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2"/>
      <c r="D225" s="2"/>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2"/>
      <c r="D226" s="2"/>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2"/>
      <c r="D227" s="2"/>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2"/>
      <c r="D228" s="2"/>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2"/>
      <c r="D229" s="2"/>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2"/>
      <c r="D230" s="2"/>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2"/>
      <c r="D231" s="2"/>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2"/>
      <c r="D232" s="2"/>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2"/>
      <c r="D233" s="2"/>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2"/>
      <c r="D234" s="2"/>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2"/>
      <c r="D235" s="2"/>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2"/>
      <c r="D236" s="2"/>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2"/>
      <c r="D237" s="2"/>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2"/>
      <c r="D238" s="2"/>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2"/>
      <c r="D239" s="2"/>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2"/>
      <c r="D240" s="2"/>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2"/>
      <c r="D241" s="2"/>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2"/>
      <c r="D242" s="2"/>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2"/>
      <c r="D243" s="2"/>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2"/>
      <c r="D244" s="2"/>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2"/>
      <c r="D245" s="2"/>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2"/>
      <c r="D246" s="2"/>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2"/>
      <c r="D247" s="2"/>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2"/>
      <c r="D248" s="2"/>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2"/>
      <c r="D249" s="2"/>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2"/>
      <c r="D250" s="2"/>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2"/>
      <c r="D251" s="2"/>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2"/>
      <c r="D252" s="2"/>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2"/>
      <c r="D253" s="2"/>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2"/>
      <c r="D254" s="2"/>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2"/>
      <c r="D255" s="2"/>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2"/>
      <c r="D256" s="2"/>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2"/>
      <c r="D257" s="2"/>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2"/>
      <c r="D258" s="2"/>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2"/>
      <c r="D259" s="2"/>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2"/>
      <c r="D260" s="2"/>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2"/>
      <c r="D261" s="2"/>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2"/>
      <c r="D262" s="2"/>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2"/>
      <c r="D263" s="2"/>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2"/>
      <c r="D264" s="2"/>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2"/>
      <c r="D265" s="2"/>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2"/>
      <c r="D266" s="2"/>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2"/>
      <c r="D267" s="2"/>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2"/>
      <c r="D268" s="2"/>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2"/>
      <c r="D269" s="2"/>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2"/>
      <c r="D270" s="2"/>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2"/>
      <c r="D271" s="2"/>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2"/>
      <c r="D272" s="2"/>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2"/>
      <c r="D273" s="2"/>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2"/>
      <c r="D274" s="2"/>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2"/>
      <c r="D275" s="2"/>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2"/>
      <c r="D276" s="2"/>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2"/>
      <c r="D277" s="2"/>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2"/>
      <c r="D278" s="2"/>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2"/>
      <c r="D279" s="2"/>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2"/>
      <c r="D280" s="2"/>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2"/>
      <c r="D281" s="2"/>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2"/>
      <c r="D282" s="2"/>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2"/>
      <c r="D283" s="2"/>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2"/>
      <c r="D284" s="2"/>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2"/>
      <c r="D285" s="2"/>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2"/>
      <c r="D286" s="2"/>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2"/>
      <c r="D287" s="2"/>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2"/>
      <c r="D288" s="2"/>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2"/>
      <c r="D289" s="2"/>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2"/>
      <c r="D290" s="2"/>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2"/>
      <c r="D291" s="2"/>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2"/>
      <c r="D292" s="2"/>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2"/>
      <c r="D293" s="2"/>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2"/>
      <c r="D294" s="2"/>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2"/>
      <c r="D295" s="2"/>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2"/>
      <c r="D296" s="2"/>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2"/>
      <c r="D297" s="2"/>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2"/>
      <c r="D298" s="2"/>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2"/>
      <c r="D299" s="2"/>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2"/>
      <c r="D300" s="2"/>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2"/>
      <c r="D301" s="2"/>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2"/>
      <c r="D302" s="2"/>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2"/>
      <c r="D303" s="2"/>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2"/>
      <c r="D304" s="2"/>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2"/>
      <c r="D305" s="2"/>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2"/>
      <c r="D306" s="2"/>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2"/>
      <c r="D307" s="2"/>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2"/>
      <c r="D308" s="2"/>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2"/>
      <c r="D309" s="2"/>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2"/>
      <c r="D310" s="2"/>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2"/>
      <c r="D311" s="2"/>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2"/>
      <c r="D312" s="2"/>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2"/>
      <c r="D313" s="2"/>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2"/>
      <c r="D314" s="2"/>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2"/>
      <c r="D315" s="2"/>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2"/>
      <c r="D316" s="2"/>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2"/>
      <c r="D317" s="2"/>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2"/>
      <c r="D318" s="2"/>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2"/>
      <c r="D319" s="2"/>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2"/>
      <c r="D320" s="2"/>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2"/>
      <c r="D321" s="2"/>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2"/>
      <c r="D322" s="2"/>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2"/>
      <c r="D323" s="2"/>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2"/>
      <c r="D324" s="2"/>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2"/>
      <c r="D325" s="2"/>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2"/>
      <c r="D326" s="2"/>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2"/>
      <c r="D327" s="2"/>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2"/>
      <c r="D328" s="2"/>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2"/>
      <c r="D329" s="2"/>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2"/>
      <c r="D330" s="2"/>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2"/>
      <c r="D331" s="2"/>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2"/>
      <c r="D332" s="2"/>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2"/>
      <c r="D333" s="2"/>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2"/>
      <c r="D334" s="2"/>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2"/>
      <c r="D335" s="2"/>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2"/>
      <c r="D336" s="2"/>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2"/>
      <c r="D337" s="2"/>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2"/>
      <c r="D338" s="2"/>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2"/>
      <c r="D339" s="2"/>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2"/>
      <c r="D340" s="2"/>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2"/>
      <c r="D341" s="2"/>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2"/>
      <c r="D342" s="2"/>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2"/>
      <c r="D343" s="2"/>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2"/>
      <c r="D344" s="2"/>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2"/>
      <c r="D345" s="2"/>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2"/>
      <c r="D346" s="2"/>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2"/>
      <c r="D347" s="2"/>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2"/>
      <c r="D348" s="2"/>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2"/>
      <c r="D349" s="2"/>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2"/>
      <c r="D350" s="2"/>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2"/>
      <c r="D351" s="2"/>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2"/>
      <c r="D352" s="2"/>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2"/>
      <c r="D353" s="2"/>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2"/>
      <c r="D354" s="2"/>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2"/>
      <c r="D355" s="2"/>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2"/>
      <c r="D356" s="2"/>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2"/>
      <c r="D357" s="2"/>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2"/>
      <c r="D358" s="2"/>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2"/>
      <c r="D359" s="2"/>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2"/>
      <c r="D360" s="2"/>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2"/>
      <c r="D361" s="2"/>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2"/>
      <c r="D362" s="2"/>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2"/>
      <c r="D363" s="2"/>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2"/>
      <c r="D364" s="2"/>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2"/>
      <c r="D365" s="2"/>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2"/>
      <c r="D366" s="2"/>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2"/>
      <c r="D367" s="2"/>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2"/>
      <c r="D368" s="2"/>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2"/>
      <c r="D369" s="2"/>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2"/>
      <c r="D370" s="2"/>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2"/>
      <c r="D371" s="2"/>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2"/>
      <c r="D372" s="2"/>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2"/>
      <c r="D373" s="2"/>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2"/>
      <c r="D374" s="2"/>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2"/>
      <c r="D375" s="2"/>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2"/>
      <c r="D376" s="2"/>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2"/>
      <c r="D377" s="2"/>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2"/>
      <c r="D378" s="2"/>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2"/>
      <c r="D379" s="2"/>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2"/>
      <c r="D380" s="2"/>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2"/>
      <c r="D381" s="2"/>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2"/>
      <c r="D382" s="2"/>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2"/>
      <c r="D383" s="2"/>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2"/>
      <c r="D384" s="2"/>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2"/>
      <c r="D385" s="2"/>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2"/>
      <c r="D386" s="2"/>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2"/>
      <c r="D387" s="2"/>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2"/>
      <c r="D388" s="2"/>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2"/>
      <c r="D389" s="2"/>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2"/>
      <c r="D390" s="2"/>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2"/>
      <c r="D391" s="2"/>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2"/>
      <c r="D392" s="2"/>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2"/>
      <c r="D393" s="2"/>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2"/>
      <c r="D394" s="2"/>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2"/>
      <c r="D395" s="2"/>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2"/>
      <c r="D396" s="2"/>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2"/>
      <c r="D397" s="2"/>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2"/>
      <c r="D398" s="2"/>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2"/>
      <c r="D399" s="2"/>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2"/>
      <c r="D400" s="2"/>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2"/>
      <c r="D401" s="2"/>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2"/>
      <c r="D402" s="2"/>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2"/>
      <c r="D403" s="2"/>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2"/>
      <c r="D404" s="2"/>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2"/>
      <c r="D405" s="2"/>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2"/>
      <c r="D406" s="2"/>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2"/>
      <c r="D407" s="2"/>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2"/>
      <c r="D408" s="2"/>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2"/>
      <c r="D409" s="2"/>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2"/>
      <c r="D410" s="2"/>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2"/>
      <c r="D411" s="2"/>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2"/>
      <c r="D412" s="2"/>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2"/>
      <c r="D413" s="2"/>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2"/>
      <c r="D414" s="2"/>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2"/>
      <c r="D415" s="2"/>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2"/>
      <c r="D416" s="2"/>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2"/>
      <c r="D417" s="2"/>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2"/>
      <c r="D418" s="2"/>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2"/>
      <c r="D419" s="2"/>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2"/>
      <c r="D420" s="2"/>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2"/>
      <c r="D421" s="2"/>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2"/>
      <c r="D422" s="2"/>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2"/>
      <c r="D423" s="2"/>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2"/>
      <c r="D424" s="2"/>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2"/>
      <c r="D425" s="2"/>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2"/>
      <c r="D426" s="2"/>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2"/>
      <c r="D427" s="2"/>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2"/>
      <c r="D428" s="2"/>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2"/>
      <c r="D429" s="2"/>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2"/>
      <c r="D430" s="2"/>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2"/>
      <c r="D431" s="2"/>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2"/>
      <c r="D432" s="2"/>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2"/>
      <c r="D433" s="2"/>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2"/>
      <c r="D434" s="2"/>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2"/>
      <c r="D435" s="2"/>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2"/>
      <c r="D436" s="2"/>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2"/>
      <c r="D437" s="2"/>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2"/>
      <c r="D438" s="2"/>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2"/>
      <c r="D439" s="2"/>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2"/>
      <c r="D440" s="2"/>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2"/>
      <c r="D441" s="2"/>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2"/>
      <c r="D442" s="2"/>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2"/>
      <c r="D443" s="2"/>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2"/>
      <c r="D444" s="2"/>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2"/>
      <c r="D445" s="2"/>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2"/>
      <c r="D446" s="2"/>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2"/>
      <c r="D447" s="2"/>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2"/>
      <c r="D448" s="2"/>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2"/>
      <c r="D449" s="2"/>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2"/>
      <c r="D450" s="2"/>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2"/>
      <c r="D451" s="2"/>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2"/>
      <c r="D452" s="2"/>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2"/>
      <c r="D453" s="2"/>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2"/>
      <c r="D454" s="2"/>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2"/>
      <c r="D455" s="2"/>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2"/>
      <c r="D456" s="2"/>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2"/>
      <c r="D457" s="2"/>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2"/>
      <c r="D458" s="2"/>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2"/>
      <c r="D459" s="2"/>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2"/>
      <c r="D460" s="2"/>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2"/>
      <c r="D461" s="2"/>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2"/>
      <c r="D462" s="2"/>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2"/>
      <c r="D463" s="2"/>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2"/>
      <c r="D464" s="2"/>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2"/>
      <c r="D465" s="2"/>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2"/>
      <c r="D466" s="2"/>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2"/>
      <c r="D467" s="2"/>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2"/>
      <c r="D468" s="2"/>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2"/>
      <c r="D469" s="2"/>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2"/>
      <c r="D470" s="2"/>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2"/>
      <c r="D471" s="2"/>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2"/>
      <c r="D472" s="2"/>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2"/>
      <c r="D473" s="2"/>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2"/>
      <c r="D474" s="2"/>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2"/>
      <c r="D475" s="2"/>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2"/>
      <c r="D476" s="2"/>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2"/>
      <c r="D477" s="2"/>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2"/>
      <c r="D478" s="2"/>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2"/>
      <c r="D479" s="2"/>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2"/>
      <c r="D480" s="2"/>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2"/>
      <c r="D481" s="2"/>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2"/>
      <c r="D482" s="2"/>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2"/>
      <c r="D483" s="2"/>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2"/>
      <c r="D484" s="2"/>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2"/>
      <c r="D485" s="2"/>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2"/>
      <c r="D486" s="2"/>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2"/>
      <c r="D487" s="2"/>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2"/>
      <c r="D488" s="2"/>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2"/>
      <c r="D489" s="2"/>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2"/>
      <c r="D490" s="2"/>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2"/>
      <c r="D491" s="2"/>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2"/>
      <c r="D492" s="2"/>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2"/>
      <c r="D493" s="2"/>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2"/>
      <c r="D494" s="2"/>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2"/>
      <c r="D495" s="2"/>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2"/>
      <c r="D496" s="2"/>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2"/>
      <c r="D497" s="2"/>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2"/>
      <c r="D498" s="2"/>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2"/>
      <c r="D499" s="2"/>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2"/>
      <c r="D500" s="2"/>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2"/>
      <c r="D501" s="2"/>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2"/>
      <c r="D502" s="2"/>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2"/>
      <c r="D503" s="2"/>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2"/>
      <c r="D504" s="2"/>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2"/>
      <c r="D505" s="2"/>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2"/>
      <c r="D506" s="2"/>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2"/>
      <c r="D507" s="2"/>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2"/>
      <c r="D508" s="2"/>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2"/>
      <c r="D509" s="2"/>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2"/>
      <c r="D510" s="2"/>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2"/>
      <c r="D511" s="2"/>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2"/>
      <c r="D512" s="2"/>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2"/>
      <c r="D513" s="2"/>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2"/>
      <c r="D514" s="2"/>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2"/>
      <c r="D515" s="2"/>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2"/>
      <c r="D516" s="2"/>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2"/>
      <c r="D517" s="2"/>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2"/>
      <c r="D518" s="2"/>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2"/>
      <c r="D519" s="2"/>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2"/>
      <c r="D520" s="2"/>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2"/>
      <c r="D521" s="2"/>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2"/>
      <c r="D522" s="2"/>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2"/>
      <c r="D523" s="2"/>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2"/>
      <c r="D524" s="2"/>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2"/>
      <c r="D525" s="2"/>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2"/>
      <c r="D526" s="2"/>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2"/>
      <c r="D527" s="2"/>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2"/>
      <c r="D528" s="2"/>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2"/>
      <c r="D529" s="2"/>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2"/>
      <c r="D530" s="2"/>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2"/>
      <c r="D531" s="2"/>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2"/>
      <c r="D532" s="2"/>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2"/>
      <c r="D533" s="2"/>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2"/>
      <c r="D534" s="2"/>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2"/>
      <c r="D535" s="2"/>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2"/>
      <c r="D536" s="2"/>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2"/>
      <c r="D537" s="2"/>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2"/>
      <c r="D538" s="2"/>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2"/>
      <c r="D539" s="2"/>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2"/>
      <c r="D540" s="2"/>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2"/>
      <c r="D541" s="2"/>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2"/>
      <c r="D542" s="2"/>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2"/>
      <c r="D543" s="2"/>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2"/>
      <c r="D544" s="2"/>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2"/>
      <c r="D545" s="2"/>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2"/>
      <c r="D546" s="2"/>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2"/>
      <c r="D547" s="2"/>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2"/>
      <c r="D548" s="2"/>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2"/>
      <c r="D549" s="2"/>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2"/>
      <c r="D550" s="2"/>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2"/>
      <c r="D551" s="2"/>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2"/>
      <c r="D552" s="2"/>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2"/>
      <c r="D553" s="2"/>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2"/>
      <c r="D554" s="2"/>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2"/>
      <c r="D555" s="2"/>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2"/>
      <c r="D556" s="2"/>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2"/>
      <c r="D557" s="2"/>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2"/>
      <c r="D558" s="2"/>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2"/>
      <c r="D559" s="2"/>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2"/>
      <c r="D560" s="2"/>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2"/>
      <c r="D561" s="2"/>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2"/>
      <c r="D562" s="2"/>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2"/>
      <c r="D563" s="2"/>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2"/>
      <c r="D564" s="2"/>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2"/>
      <c r="D565" s="2"/>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2"/>
      <c r="D566" s="2"/>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2"/>
      <c r="D567" s="2"/>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2"/>
      <c r="D568" s="2"/>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2"/>
      <c r="D569" s="2"/>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2"/>
      <c r="D570" s="2"/>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2"/>
      <c r="D571" s="2"/>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2"/>
      <c r="D572" s="2"/>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2"/>
      <c r="D573" s="2"/>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2"/>
      <c r="D574" s="2"/>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2"/>
      <c r="D575" s="2"/>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2"/>
      <c r="D576" s="2"/>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2"/>
      <c r="D577" s="2"/>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2"/>
      <c r="D578" s="2"/>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2"/>
      <c r="D579" s="2"/>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2"/>
      <c r="D580" s="2"/>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2"/>
      <c r="D581" s="2"/>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2"/>
      <c r="D582" s="2"/>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2"/>
      <c r="D583" s="2"/>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2"/>
      <c r="D584" s="2"/>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2"/>
      <c r="D585" s="2"/>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2"/>
      <c r="D586" s="2"/>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2"/>
      <c r="D587" s="2"/>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2"/>
      <c r="D588" s="2"/>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2"/>
      <c r="D589" s="2"/>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2"/>
      <c r="D590" s="2"/>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2"/>
      <c r="D591" s="2"/>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2"/>
      <c r="D592" s="2"/>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2"/>
      <c r="D593" s="2"/>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2"/>
      <c r="D594" s="2"/>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2"/>
      <c r="D595" s="2"/>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2"/>
      <c r="D596" s="2"/>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2"/>
      <c r="D597" s="2"/>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2"/>
      <c r="D598" s="2"/>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2"/>
      <c r="D599" s="2"/>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2"/>
      <c r="D600" s="2"/>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2"/>
      <c r="D601" s="2"/>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2"/>
      <c r="D602" s="2"/>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2"/>
      <c r="D603" s="2"/>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2"/>
      <c r="D604" s="2"/>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2"/>
      <c r="D605" s="2"/>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2"/>
      <c r="D606" s="2"/>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2"/>
      <c r="D607" s="2"/>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2"/>
      <c r="D608" s="2"/>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2"/>
      <c r="D609" s="2"/>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2"/>
      <c r="D610" s="2"/>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2"/>
      <c r="D611" s="2"/>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2"/>
      <c r="D612" s="2"/>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2"/>
      <c r="D613" s="2"/>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2"/>
      <c r="D614" s="2"/>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2"/>
      <c r="D615" s="2"/>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2"/>
      <c r="D616" s="2"/>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2"/>
      <c r="D617" s="2"/>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2"/>
      <c r="D618" s="2"/>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2"/>
      <c r="D619" s="2"/>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2"/>
      <c r="D620" s="2"/>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2"/>
      <c r="D621" s="2"/>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2"/>
      <c r="D622" s="2"/>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2"/>
      <c r="D623" s="2"/>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2"/>
      <c r="D624" s="2"/>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2"/>
      <c r="D625" s="2"/>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2"/>
      <c r="D626" s="2"/>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2"/>
      <c r="D627" s="2"/>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2"/>
      <c r="D628" s="2"/>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2"/>
      <c r="D629" s="2"/>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2"/>
      <c r="D630" s="2"/>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2"/>
      <c r="D631" s="2"/>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2"/>
      <c r="D632" s="2"/>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2"/>
      <c r="D633" s="2"/>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2"/>
      <c r="D634" s="2"/>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2"/>
      <c r="D635" s="2"/>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2"/>
      <c r="D636" s="2"/>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2"/>
      <c r="D637" s="2"/>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2"/>
      <c r="D638" s="2"/>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2"/>
      <c r="D639" s="2"/>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2"/>
      <c r="D640" s="2"/>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2"/>
      <c r="D641" s="2"/>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2"/>
      <c r="D642" s="2"/>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2"/>
      <c r="D643" s="2"/>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2"/>
      <c r="D644" s="2"/>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2"/>
      <c r="D645" s="2"/>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2"/>
      <c r="D646" s="2"/>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2"/>
      <c r="D647" s="2"/>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2"/>
      <c r="D648" s="2"/>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2"/>
      <c r="D649" s="2"/>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2"/>
      <c r="D650" s="2"/>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2"/>
      <c r="D651" s="2"/>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2"/>
      <c r="D652" s="2"/>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2"/>
      <c r="D653" s="2"/>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2"/>
      <c r="D654" s="2"/>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2"/>
      <c r="D655" s="2"/>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2"/>
      <c r="D656" s="2"/>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2"/>
      <c r="D657" s="2"/>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2"/>
      <c r="D658" s="2"/>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2"/>
      <c r="D659" s="2"/>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2"/>
      <c r="D660" s="2"/>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2"/>
      <c r="D661" s="2"/>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2"/>
      <c r="D662" s="2"/>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2"/>
      <c r="D663" s="2"/>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2"/>
      <c r="D664" s="2"/>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2"/>
      <c r="D665" s="2"/>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2"/>
      <c r="D666" s="2"/>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2"/>
      <c r="D667" s="2"/>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2"/>
      <c r="D668" s="2"/>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2"/>
      <c r="D669" s="2"/>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2"/>
      <c r="D670" s="2"/>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2"/>
      <c r="D671" s="2"/>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2"/>
      <c r="D672" s="2"/>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2"/>
      <c r="D673" s="2"/>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2"/>
      <c r="D674" s="2"/>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2"/>
      <c r="D675" s="2"/>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2"/>
      <c r="D676" s="2"/>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2"/>
      <c r="D677" s="2"/>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2"/>
      <c r="D678" s="2"/>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2"/>
      <c r="D679" s="2"/>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2"/>
      <c r="D680" s="2"/>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2"/>
      <c r="D681" s="2"/>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2"/>
      <c r="D682" s="2"/>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2"/>
      <c r="D683" s="2"/>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2"/>
      <c r="D684" s="2"/>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2"/>
      <c r="D685" s="2"/>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2"/>
      <c r="D686" s="2"/>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2"/>
      <c r="D687" s="2"/>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2"/>
      <c r="D688" s="2"/>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2"/>
      <c r="D689" s="2"/>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2"/>
      <c r="D690" s="2"/>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2"/>
      <c r="D691" s="2"/>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2"/>
      <c r="D692" s="2"/>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2"/>
      <c r="D693" s="2"/>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2"/>
      <c r="D694" s="2"/>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2"/>
      <c r="D695" s="2"/>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2"/>
      <c r="D696" s="2"/>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2"/>
      <c r="D697" s="2"/>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2"/>
      <c r="D698" s="2"/>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2"/>
      <c r="D699" s="2"/>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2"/>
      <c r="D700" s="2"/>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2"/>
      <c r="D701" s="2"/>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2"/>
      <c r="D702" s="2"/>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2"/>
      <c r="D703" s="2"/>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2"/>
      <c r="D704" s="2"/>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2"/>
      <c r="D705" s="2"/>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2"/>
      <c r="D706" s="2"/>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2"/>
      <c r="D707" s="2"/>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2"/>
      <c r="D708" s="2"/>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2"/>
      <c r="D709" s="2"/>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2"/>
      <c r="D710" s="2"/>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2"/>
      <c r="D711" s="2"/>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2"/>
      <c r="D712" s="2"/>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2"/>
      <c r="D713" s="2"/>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2"/>
      <c r="D714" s="2"/>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2"/>
      <c r="D715" s="2"/>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2"/>
      <c r="D716" s="2"/>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2"/>
      <c r="D717" s="2"/>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2"/>
      <c r="D718" s="2"/>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2"/>
      <c r="D719" s="2"/>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2"/>
      <c r="D720" s="2"/>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2"/>
      <c r="D721" s="2"/>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2"/>
      <c r="D722" s="2"/>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2"/>
      <c r="D723" s="2"/>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2"/>
      <c r="D724" s="2"/>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2"/>
      <c r="D725" s="2"/>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2"/>
      <c r="D726" s="2"/>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2"/>
      <c r="D727" s="2"/>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2"/>
      <c r="D728" s="2"/>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2"/>
      <c r="D729" s="2"/>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2"/>
      <c r="D730" s="2"/>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2"/>
      <c r="D731" s="2"/>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2"/>
      <c r="D732" s="2"/>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2"/>
      <c r="D733" s="2"/>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2"/>
      <c r="D734" s="2"/>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2"/>
      <c r="D735" s="2"/>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2"/>
      <c r="D736" s="2"/>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2"/>
      <c r="D737" s="2"/>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2"/>
      <c r="D738" s="2"/>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2"/>
      <c r="D739" s="2"/>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2"/>
      <c r="D740" s="2"/>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2"/>
      <c r="D741" s="2"/>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2"/>
      <c r="D742" s="2"/>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2"/>
      <c r="D743" s="2"/>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2"/>
      <c r="D744" s="2"/>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2"/>
      <c r="D745" s="2"/>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2"/>
      <c r="D746" s="2"/>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2"/>
      <c r="D747" s="2"/>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2"/>
      <c r="D748" s="2"/>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2"/>
      <c r="D749" s="2"/>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2"/>
      <c r="D750" s="2"/>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2"/>
      <c r="D751" s="2"/>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2"/>
      <c r="D752" s="2"/>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2"/>
      <c r="D753" s="2"/>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2"/>
      <c r="D754" s="2"/>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2"/>
      <c r="D755" s="2"/>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2"/>
      <c r="D756" s="2"/>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2"/>
      <c r="D757" s="2"/>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2"/>
      <c r="D758" s="2"/>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2"/>
      <c r="D759" s="2"/>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2"/>
      <c r="D760" s="2"/>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2"/>
      <c r="D761" s="2"/>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2"/>
      <c r="D762" s="2"/>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2"/>
      <c r="D763" s="2"/>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2"/>
      <c r="D764" s="2"/>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2"/>
      <c r="D765" s="2"/>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2"/>
      <c r="D766" s="2"/>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2"/>
      <c r="D767" s="2"/>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2"/>
      <c r="D768" s="2"/>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2"/>
      <c r="D769" s="2"/>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2"/>
      <c r="D770" s="2"/>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2"/>
      <c r="D771" s="2"/>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2"/>
      <c r="D772" s="2"/>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2"/>
      <c r="D773" s="2"/>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2"/>
      <c r="D774" s="2"/>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2"/>
      <c r="D775" s="2"/>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2"/>
      <c r="D776" s="2"/>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2"/>
      <c r="D777" s="2"/>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2"/>
      <c r="D778" s="2"/>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2"/>
      <c r="D779" s="2"/>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2"/>
      <c r="D780" s="2"/>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2"/>
      <c r="D781" s="2"/>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2"/>
      <c r="D782" s="2"/>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2"/>
      <c r="D783" s="2"/>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2"/>
      <c r="D784" s="2"/>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2"/>
      <c r="D785" s="2"/>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2"/>
      <c r="D786" s="2"/>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2"/>
      <c r="D787" s="2"/>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2"/>
      <c r="D788" s="2"/>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2"/>
      <c r="D789" s="2"/>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2"/>
      <c r="D790" s="2"/>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2"/>
      <c r="D791" s="2"/>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2"/>
      <c r="D792" s="2"/>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2"/>
      <c r="D793" s="2"/>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2"/>
      <c r="D794" s="2"/>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2"/>
      <c r="D795" s="2"/>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2"/>
      <c r="D796" s="2"/>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2"/>
      <c r="D797" s="2"/>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2"/>
      <c r="D798" s="2"/>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2"/>
      <c r="D799" s="2"/>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2"/>
      <c r="D800" s="2"/>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2"/>
      <c r="D801" s="2"/>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2"/>
      <c r="D802" s="2"/>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2"/>
      <c r="D803" s="2"/>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2"/>
      <c r="D804" s="2"/>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2"/>
      <c r="D805" s="2"/>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2"/>
      <c r="D806" s="2"/>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2"/>
      <c r="D807" s="2"/>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2"/>
      <c r="D808" s="2"/>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2"/>
      <c r="D809" s="2"/>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2"/>
      <c r="D810" s="2"/>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2"/>
      <c r="D811" s="2"/>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2"/>
      <c r="D812" s="2"/>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2"/>
      <c r="D813" s="2"/>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2"/>
      <c r="D814" s="2"/>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2"/>
      <c r="D815" s="2"/>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2"/>
      <c r="D816" s="2"/>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2"/>
      <c r="D817" s="2"/>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2"/>
      <c r="D818" s="2"/>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2"/>
      <c r="D819" s="2"/>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2"/>
      <c r="D820" s="2"/>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2"/>
      <c r="D821" s="2"/>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2"/>
      <c r="D822" s="2"/>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2"/>
      <c r="D823" s="2"/>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2"/>
      <c r="D824" s="2"/>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2"/>
      <c r="D825" s="2"/>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2"/>
      <c r="D826" s="2"/>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2"/>
      <c r="D827" s="2"/>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2"/>
      <c r="D828" s="2"/>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2"/>
      <c r="D829" s="2"/>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2"/>
      <c r="D830" s="2"/>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2"/>
      <c r="D831" s="2"/>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2"/>
      <c r="D832" s="2"/>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2"/>
      <c r="D833" s="2"/>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2"/>
      <c r="D834" s="2"/>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2"/>
      <c r="D835" s="2"/>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2"/>
      <c r="D836" s="2"/>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2"/>
      <c r="D837" s="2"/>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2"/>
      <c r="D838" s="2"/>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2"/>
      <c r="D839" s="2"/>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2"/>
      <c r="D840" s="2"/>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2"/>
      <c r="D841" s="2"/>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2"/>
      <c r="D842" s="2"/>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2"/>
      <c r="D843" s="2"/>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2"/>
      <c r="D844" s="2"/>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2"/>
      <c r="D845" s="2"/>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2"/>
      <c r="D846" s="2"/>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2"/>
      <c r="D847" s="2"/>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2"/>
      <c r="D848" s="2"/>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2"/>
      <c r="D849" s="2"/>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2"/>
      <c r="D850" s="2"/>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2"/>
      <c r="D851" s="2"/>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2"/>
      <c r="D852" s="2"/>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2"/>
      <c r="D853" s="2"/>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2"/>
      <c r="D854" s="2"/>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2"/>
      <c r="D855" s="2"/>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2"/>
      <c r="D856" s="2"/>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2"/>
      <c r="D857" s="2"/>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2"/>
      <c r="D858" s="2"/>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2"/>
      <c r="D859" s="2"/>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2"/>
      <c r="D860" s="2"/>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2"/>
      <c r="D861" s="2"/>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2"/>
      <c r="D862" s="2"/>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2"/>
      <c r="D863" s="2"/>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2"/>
      <c r="D864" s="2"/>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2"/>
      <c r="D865" s="2"/>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2"/>
      <c r="D866" s="2"/>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2"/>
      <c r="D867" s="2"/>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2"/>
      <c r="D868" s="2"/>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2"/>
      <c r="D869" s="2"/>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2"/>
      <c r="D870" s="2"/>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2"/>
      <c r="D871" s="2"/>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2"/>
      <c r="D872" s="2"/>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2"/>
      <c r="D873" s="2"/>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2"/>
      <c r="D874" s="2"/>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2"/>
      <c r="D875" s="2"/>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2"/>
      <c r="D876" s="2"/>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2"/>
      <c r="D877" s="2"/>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2"/>
      <c r="D878" s="2"/>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2"/>
      <c r="D879" s="2"/>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2"/>
      <c r="D880" s="2"/>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2"/>
      <c r="D881" s="2"/>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2"/>
      <c r="D882" s="2"/>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2"/>
      <c r="D883" s="2"/>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2"/>
      <c r="D884" s="2"/>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2"/>
      <c r="D885" s="2"/>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2"/>
      <c r="D886" s="2"/>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2"/>
      <c r="D887" s="2"/>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2"/>
      <c r="D888" s="2"/>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2"/>
      <c r="D889" s="2"/>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2"/>
      <c r="D890" s="2"/>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2"/>
      <c r="D891" s="2"/>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2"/>
      <c r="D892" s="2"/>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2"/>
      <c r="D893" s="2"/>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2"/>
      <c r="D894" s="2"/>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2"/>
      <c r="D895" s="2"/>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2"/>
      <c r="D896" s="2"/>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2"/>
      <c r="D897" s="2"/>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2"/>
      <c r="D898" s="2"/>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2"/>
      <c r="D899" s="2"/>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2"/>
      <c r="D900" s="2"/>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2"/>
      <c r="D901" s="2"/>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2"/>
      <c r="D902" s="2"/>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2"/>
      <c r="D903" s="2"/>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2"/>
      <c r="D904" s="2"/>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2"/>
      <c r="D905" s="2"/>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2"/>
      <c r="D906" s="2"/>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2"/>
      <c r="D907" s="2"/>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2"/>
      <c r="D908" s="2"/>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2"/>
      <c r="D909" s="2"/>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2"/>
      <c r="D910" s="2"/>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2"/>
      <c r="D911" s="2"/>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2"/>
      <c r="D912" s="2"/>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2"/>
      <c r="D913" s="2"/>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2"/>
      <c r="D914" s="2"/>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2"/>
      <c r="D915" s="2"/>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2"/>
      <c r="D916" s="2"/>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2"/>
      <c r="D917" s="2"/>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2"/>
      <c r="D918" s="2"/>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2"/>
      <c r="D919" s="2"/>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2"/>
      <c r="D920" s="2"/>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2"/>
      <c r="D921" s="2"/>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2"/>
      <c r="D922" s="2"/>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2"/>
      <c r="D923" s="2"/>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2"/>
      <c r="D924" s="2"/>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2"/>
      <c r="D925" s="2"/>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2"/>
      <c r="D926" s="2"/>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2"/>
      <c r="D927" s="2"/>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2"/>
      <c r="D928" s="2"/>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2"/>
      <c r="D929" s="2"/>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2"/>
      <c r="D930" s="2"/>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2"/>
      <c r="D931" s="2"/>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2"/>
      <c r="D932" s="2"/>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2"/>
      <c r="D933" s="2"/>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2"/>
      <c r="D934" s="2"/>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2"/>
      <c r="D935" s="2"/>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2"/>
      <c r="D936" s="2"/>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2"/>
      <c r="D937" s="2"/>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2"/>
      <c r="D938" s="2"/>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2"/>
      <c r="D939" s="2"/>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2"/>
      <c r="D940" s="2"/>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2"/>
      <c r="D941" s="2"/>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2"/>
      <c r="D942" s="2"/>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2"/>
      <c r="D943" s="2"/>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2"/>
      <c r="D944" s="2"/>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2"/>
      <c r="D945" s="2"/>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2"/>
      <c r="D946" s="2"/>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2"/>
      <c r="D947" s="2"/>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2"/>
      <c r="D948" s="2"/>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2"/>
      <c r="D949" s="2"/>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2"/>
      <c r="D950" s="2"/>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2"/>
      <c r="D951" s="2"/>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2"/>
      <c r="D952" s="2"/>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2"/>
      <c r="D953" s="2"/>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2"/>
      <c r="D954" s="2"/>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2"/>
      <c r="D955" s="2"/>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2"/>
      <c r="D956" s="2"/>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2"/>
      <c r="D957" s="2"/>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2"/>
      <c r="D958" s="2"/>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2"/>
      <c r="D959" s="2"/>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2"/>
      <c r="D960" s="2"/>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2"/>
      <c r="D961" s="2"/>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2"/>
      <c r="D962" s="2"/>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2"/>
      <c r="D963" s="2"/>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2"/>
      <c r="D964" s="2"/>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2"/>
      <c r="D965" s="2"/>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2"/>
      <c r="D966" s="2"/>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2"/>
      <c r="D967" s="2"/>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2"/>
      <c r="D968" s="2"/>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2"/>
      <c r="D969" s="2"/>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2"/>
      <c r="D970" s="2"/>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2"/>
      <c r="D971" s="2"/>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2"/>
      <c r="D972" s="2"/>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2"/>
      <c r="D973" s="2"/>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2"/>
      <c r="D974" s="2"/>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2"/>
      <c r="D975" s="2"/>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2"/>
      <c r="D976" s="2"/>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2"/>
      <c r="D977" s="2"/>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2"/>
      <c r="D978" s="2"/>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2"/>
      <c r="D979" s="2"/>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2"/>
      <c r="D980" s="2"/>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2"/>
      <c r="D981" s="2"/>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2"/>
      <c r="D982" s="2"/>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2"/>
      <c r="D983" s="2"/>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2"/>
      <c r="D984" s="2"/>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2"/>
      <c r="D985" s="2"/>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2"/>
      <c r="D986" s="2"/>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2"/>
      <c r="D987" s="2"/>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2"/>
      <c r="D988" s="2"/>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2"/>
      <c r="D989" s="2"/>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2"/>
      <c r="D990" s="2"/>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2"/>
      <c r="D991" s="2"/>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2"/>
      <c r="D992" s="2"/>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2"/>
      <c r="D993" s="2"/>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2"/>
      <c r="D994" s="2"/>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2"/>
      <c r="D995" s="2"/>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2"/>
      <c r="D996" s="2"/>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2"/>
      <c r="D997" s="2"/>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2"/>
      <c r="D998" s="2"/>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2"/>
      <c r="D999" s="2"/>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2"/>
      <c r="D1000" s="2"/>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1">
    <mergeCell ref="D19:D21"/>
    <mergeCell ref="D22:D24"/>
    <mergeCell ref="D25:D27"/>
    <mergeCell ref="D30:D32"/>
    <mergeCell ref="D33:D35"/>
    <mergeCell ref="D36:D38"/>
    <mergeCell ref="D39:D41"/>
    <mergeCell ref="A25:A27"/>
    <mergeCell ref="B25:B27"/>
    <mergeCell ref="B30:B32"/>
    <mergeCell ref="B33:B35"/>
    <mergeCell ref="B36:B38"/>
    <mergeCell ref="A39:A41"/>
    <mergeCell ref="B39:B41"/>
    <mergeCell ref="A2:D2"/>
    <mergeCell ref="A3:D3"/>
    <mergeCell ref="A11:A13"/>
    <mergeCell ref="B11:B13"/>
    <mergeCell ref="D11:D13"/>
    <mergeCell ref="B19:B21"/>
    <mergeCell ref="B22:B24"/>
  </mergeCell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3.67"/>
    <col customWidth="1" min="2" max="2" width="37.78"/>
    <col customWidth="1" min="3" max="3" width="41.44"/>
    <col customWidth="1" min="4" max="4" width="110.67"/>
    <col customWidth="1" min="5" max="5" width="8.78"/>
    <col customWidth="1" min="6" max="26" width="8.33"/>
  </cols>
  <sheetData>
    <row r="1">
      <c r="A1" s="1"/>
      <c r="B1" s="1"/>
      <c r="C1" s="2"/>
      <c r="D1" s="2"/>
      <c r="E1" s="1"/>
      <c r="F1" s="1"/>
      <c r="G1" s="1"/>
      <c r="H1" s="1"/>
      <c r="I1" s="1"/>
      <c r="J1" s="1"/>
      <c r="K1" s="1"/>
      <c r="L1" s="1"/>
      <c r="M1" s="1"/>
      <c r="N1" s="1"/>
      <c r="O1" s="1"/>
      <c r="P1" s="1"/>
      <c r="Q1" s="1"/>
      <c r="R1" s="1"/>
      <c r="S1" s="1"/>
      <c r="T1" s="1"/>
      <c r="U1" s="1"/>
      <c r="V1" s="1"/>
      <c r="W1" s="1"/>
      <c r="X1" s="1"/>
      <c r="Y1" s="1"/>
      <c r="Z1" s="1"/>
    </row>
    <row r="2">
      <c r="A2" s="3" t="s">
        <v>2</v>
      </c>
      <c r="E2" s="3"/>
      <c r="F2" s="3"/>
      <c r="G2" s="3"/>
      <c r="H2" s="1"/>
      <c r="I2" s="1"/>
      <c r="J2" s="1"/>
      <c r="K2" s="1"/>
      <c r="L2" s="1"/>
      <c r="M2" s="1"/>
      <c r="N2" s="1"/>
      <c r="O2" s="1"/>
      <c r="P2" s="1"/>
      <c r="Q2" s="1"/>
      <c r="R2" s="1"/>
      <c r="S2" s="1"/>
      <c r="T2" s="1"/>
      <c r="U2" s="1"/>
      <c r="V2" s="1"/>
      <c r="W2" s="1"/>
      <c r="X2" s="1"/>
      <c r="Y2" s="1"/>
      <c r="Z2" s="1"/>
    </row>
    <row r="3">
      <c r="A3" s="6" t="str">
        <f>'Įvadas (0)'!A41</f>
        <v>Versija 1.1 (2025-10-15, Cybernetica, D-16-585) – D-16-573 versijos 1.1 vertimas</v>
      </c>
      <c r="E3" s="1"/>
      <c r="F3" s="1"/>
      <c r="G3" s="1"/>
      <c r="H3" s="1"/>
      <c r="I3" s="1"/>
      <c r="J3" s="1"/>
      <c r="K3" s="1"/>
      <c r="L3" s="1"/>
      <c r="M3" s="1"/>
      <c r="N3" s="1"/>
      <c r="O3" s="1"/>
      <c r="P3" s="1"/>
      <c r="Q3" s="1"/>
      <c r="R3" s="1"/>
      <c r="S3" s="1"/>
      <c r="T3" s="1"/>
      <c r="U3" s="1"/>
      <c r="V3" s="1"/>
      <c r="W3" s="1"/>
      <c r="X3" s="1"/>
      <c r="Y3" s="1"/>
      <c r="Z3" s="1"/>
    </row>
    <row r="4">
      <c r="A4" s="1"/>
      <c r="B4" s="7"/>
      <c r="C4" s="2"/>
      <c r="D4" s="2"/>
      <c r="E4" s="1"/>
      <c r="F4" s="1"/>
      <c r="G4" s="1"/>
      <c r="H4" s="1"/>
      <c r="I4" s="1"/>
      <c r="J4" s="1"/>
      <c r="K4" s="1"/>
      <c r="L4" s="1"/>
      <c r="M4" s="1"/>
      <c r="N4" s="1"/>
      <c r="O4" s="1"/>
      <c r="P4" s="1"/>
      <c r="Q4" s="1"/>
      <c r="R4" s="1"/>
      <c r="S4" s="1"/>
      <c r="T4" s="1"/>
      <c r="U4" s="1"/>
      <c r="V4" s="1"/>
      <c r="W4" s="1"/>
      <c r="X4" s="1"/>
      <c r="Y4" s="1"/>
      <c r="Z4" s="1"/>
    </row>
    <row r="5">
      <c r="A5" s="16">
        <v>6.0</v>
      </c>
      <c r="B5" s="9" t="s">
        <v>12</v>
      </c>
      <c r="C5" s="2"/>
      <c r="D5" s="2"/>
      <c r="E5" s="1"/>
      <c r="F5" s="1"/>
      <c r="G5" s="1"/>
      <c r="H5" s="1"/>
      <c r="I5" s="1"/>
      <c r="J5" s="1"/>
      <c r="K5" s="1"/>
      <c r="L5" s="1"/>
      <c r="M5" s="1"/>
      <c r="N5" s="1"/>
      <c r="O5" s="1"/>
      <c r="P5" s="1"/>
      <c r="Q5" s="1"/>
      <c r="R5" s="1"/>
      <c r="S5" s="1"/>
      <c r="T5" s="1"/>
      <c r="U5" s="1"/>
      <c r="V5" s="1"/>
      <c r="W5" s="1"/>
      <c r="X5" s="1"/>
      <c r="Y5" s="1"/>
      <c r="Z5" s="1"/>
    </row>
    <row r="6">
      <c r="A6" s="21" t="s">
        <v>18</v>
      </c>
      <c r="B6" s="14" t="s">
        <v>21</v>
      </c>
      <c r="C6" s="19"/>
      <c r="D6" s="14" t="s">
        <v>23</v>
      </c>
      <c r="E6" s="1"/>
      <c r="F6" s="1"/>
      <c r="G6" s="1"/>
      <c r="H6" s="1"/>
      <c r="I6" s="1"/>
      <c r="J6" s="1"/>
      <c r="K6" s="1"/>
      <c r="L6" s="1"/>
      <c r="M6" s="1"/>
      <c r="N6" s="1"/>
      <c r="O6" s="1"/>
      <c r="P6" s="1"/>
      <c r="Q6" s="1"/>
      <c r="R6" s="1"/>
      <c r="S6" s="1"/>
      <c r="T6" s="1"/>
      <c r="U6" s="1"/>
      <c r="V6" s="1"/>
      <c r="W6" s="1"/>
      <c r="X6" s="1"/>
      <c r="Y6" s="1"/>
      <c r="Z6" s="1"/>
    </row>
    <row r="7">
      <c r="A7" s="21" t="s">
        <v>31</v>
      </c>
      <c r="B7" s="14" t="s">
        <v>33</v>
      </c>
      <c r="C7" s="19"/>
      <c r="D7" s="14" t="s">
        <v>35</v>
      </c>
      <c r="E7" s="1"/>
      <c r="F7" s="1"/>
      <c r="G7" s="1"/>
      <c r="H7" s="1"/>
      <c r="I7" s="1"/>
      <c r="J7" s="1"/>
      <c r="K7" s="1"/>
      <c r="L7" s="1"/>
      <c r="M7" s="1"/>
      <c r="N7" s="1"/>
      <c r="O7" s="1"/>
      <c r="P7" s="1"/>
      <c r="Q7" s="1"/>
      <c r="R7" s="1"/>
      <c r="S7" s="1"/>
      <c r="T7" s="1"/>
      <c r="U7" s="1"/>
      <c r="V7" s="1"/>
      <c r="W7" s="1"/>
      <c r="X7" s="1"/>
      <c r="Y7" s="1"/>
      <c r="Z7" s="1"/>
    </row>
    <row r="8">
      <c r="A8" s="21" t="s">
        <v>42</v>
      </c>
      <c r="B8" s="14" t="s">
        <v>43</v>
      </c>
      <c r="C8" s="19"/>
      <c r="D8" s="14" t="s">
        <v>44</v>
      </c>
      <c r="E8" s="1"/>
      <c r="F8" s="1"/>
      <c r="G8" s="1"/>
      <c r="H8" s="1"/>
      <c r="I8" s="1"/>
      <c r="J8" s="1"/>
      <c r="K8" s="1"/>
      <c r="L8" s="1"/>
      <c r="M8" s="1"/>
      <c r="N8" s="1"/>
      <c r="O8" s="1"/>
      <c r="P8" s="1"/>
      <c r="Q8" s="1"/>
      <c r="R8" s="1"/>
      <c r="S8" s="1"/>
      <c r="T8" s="1"/>
      <c r="U8" s="1"/>
      <c r="V8" s="1"/>
      <c r="W8" s="1"/>
      <c r="X8" s="1"/>
      <c r="Y8" s="1"/>
      <c r="Z8" s="1"/>
    </row>
    <row r="9">
      <c r="A9" s="21" t="s">
        <v>52</v>
      </c>
      <c r="B9" s="14" t="s">
        <v>53</v>
      </c>
      <c r="C9" s="19"/>
      <c r="D9" s="14" t="s">
        <v>54</v>
      </c>
      <c r="E9" s="1"/>
      <c r="F9" s="1"/>
      <c r="G9" s="1"/>
      <c r="H9" s="1"/>
      <c r="I9" s="1"/>
      <c r="J9" s="1"/>
      <c r="K9" s="1"/>
      <c r="L9" s="1"/>
      <c r="M9" s="1"/>
      <c r="N9" s="1"/>
      <c r="O9" s="1"/>
      <c r="P9" s="1"/>
      <c r="Q9" s="1"/>
      <c r="R9" s="1"/>
      <c r="S9" s="1"/>
      <c r="T9" s="1"/>
      <c r="U9" s="1"/>
      <c r="V9" s="1"/>
      <c r="W9" s="1"/>
      <c r="X9" s="1"/>
      <c r="Y9" s="1"/>
      <c r="Z9" s="1"/>
    </row>
    <row r="10">
      <c r="A10" s="21" t="s">
        <v>59</v>
      </c>
      <c r="B10" s="14" t="s">
        <v>60</v>
      </c>
      <c r="C10" s="19"/>
      <c r="D10" s="14" t="s">
        <v>62</v>
      </c>
      <c r="E10" s="1"/>
      <c r="F10" s="1"/>
      <c r="G10" s="1"/>
      <c r="H10" s="1"/>
      <c r="I10" s="1"/>
      <c r="J10" s="1"/>
      <c r="K10" s="1"/>
      <c r="L10" s="1"/>
      <c r="M10" s="1"/>
      <c r="N10" s="1"/>
      <c r="O10" s="1"/>
      <c r="P10" s="1"/>
      <c r="Q10" s="1"/>
      <c r="R10" s="1"/>
      <c r="S10" s="1"/>
      <c r="T10" s="1"/>
      <c r="U10" s="1"/>
      <c r="V10" s="1"/>
      <c r="W10" s="1"/>
      <c r="X10" s="1"/>
      <c r="Y10" s="1"/>
      <c r="Z10" s="1"/>
    </row>
    <row r="11">
      <c r="A11" s="21" t="s">
        <v>65</v>
      </c>
      <c r="B11" s="14" t="s">
        <v>67</v>
      </c>
      <c r="C11" s="19"/>
      <c r="D11" s="14" t="s">
        <v>69</v>
      </c>
      <c r="E11" s="1"/>
      <c r="F11" s="1"/>
      <c r="G11" s="1"/>
      <c r="H11" s="1"/>
      <c r="I11" s="1"/>
      <c r="J11" s="1"/>
      <c r="K11" s="1"/>
      <c r="L11" s="1"/>
      <c r="M11" s="1"/>
      <c r="N11" s="1"/>
      <c r="O11" s="1"/>
      <c r="P11" s="1"/>
      <c r="Q11" s="1"/>
      <c r="R11" s="1"/>
      <c r="S11" s="1"/>
      <c r="T11" s="1"/>
      <c r="U11" s="1"/>
      <c r="V11" s="1"/>
      <c r="W11" s="1"/>
      <c r="X11" s="1"/>
      <c r="Y11" s="1"/>
      <c r="Z11" s="1"/>
    </row>
    <row r="12">
      <c r="A12" s="21" t="s">
        <v>75</v>
      </c>
      <c r="B12" s="14" t="s">
        <v>77</v>
      </c>
      <c r="C12" s="19"/>
      <c r="D12" s="14" t="s">
        <v>78</v>
      </c>
      <c r="E12" s="1"/>
      <c r="F12" s="1"/>
      <c r="G12" s="1"/>
      <c r="H12" s="1"/>
      <c r="I12" s="1"/>
      <c r="J12" s="1"/>
      <c r="K12" s="1"/>
      <c r="L12" s="1"/>
      <c r="M12" s="1"/>
      <c r="N12" s="1"/>
      <c r="O12" s="1"/>
      <c r="P12" s="1"/>
      <c r="Q12" s="1"/>
      <c r="R12" s="1"/>
      <c r="S12" s="1"/>
      <c r="T12" s="1"/>
      <c r="U12" s="1"/>
      <c r="V12" s="1"/>
      <c r="W12" s="1"/>
      <c r="X12" s="1"/>
      <c r="Y12" s="1"/>
      <c r="Z12" s="1"/>
    </row>
    <row r="13">
      <c r="A13" s="21" t="s">
        <v>84</v>
      </c>
      <c r="B13" s="14" t="s">
        <v>86</v>
      </c>
      <c r="C13" s="19"/>
      <c r="D13" s="14" t="s">
        <v>89</v>
      </c>
      <c r="E13" s="1"/>
      <c r="F13" s="1"/>
      <c r="G13" s="1"/>
      <c r="H13" s="1"/>
      <c r="I13" s="1"/>
      <c r="J13" s="1"/>
      <c r="K13" s="1"/>
      <c r="L13" s="1"/>
      <c r="M13" s="1"/>
      <c r="N13" s="1"/>
      <c r="O13" s="1"/>
      <c r="P13" s="1"/>
      <c r="Q13" s="1"/>
      <c r="R13" s="1"/>
      <c r="S13" s="1"/>
      <c r="T13" s="1"/>
      <c r="U13" s="1"/>
      <c r="V13" s="1"/>
      <c r="W13" s="1"/>
      <c r="X13" s="1"/>
      <c r="Y13" s="1"/>
      <c r="Z13" s="1"/>
    </row>
    <row r="14">
      <c r="A14" s="21" t="s">
        <v>94</v>
      </c>
      <c r="B14" s="14" t="s">
        <v>95</v>
      </c>
      <c r="C14" s="19"/>
      <c r="D14" s="14" t="s">
        <v>96</v>
      </c>
      <c r="E14" s="1"/>
      <c r="F14" s="1"/>
      <c r="G14" s="1"/>
      <c r="H14" s="1"/>
      <c r="I14" s="1"/>
      <c r="J14" s="1"/>
      <c r="K14" s="1"/>
      <c r="L14" s="1"/>
      <c r="M14" s="1"/>
      <c r="N14" s="1"/>
      <c r="O14" s="1"/>
      <c r="P14" s="1"/>
      <c r="Q14" s="1"/>
      <c r="R14" s="1"/>
      <c r="S14" s="1"/>
      <c r="T14" s="1"/>
      <c r="U14" s="1"/>
      <c r="V14" s="1"/>
      <c r="W14" s="1"/>
      <c r="X14" s="1"/>
      <c r="Y14" s="1"/>
      <c r="Z14" s="1"/>
    </row>
    <row r="15">
      <c r="A15" s="1"/>
      <c r="B15" s="1"/>
      <c r="C15" s="2"/>
      <c r="D15" s="2"/>
      <c r="E15" s="1"/>
      <c r="F15" s="1"/>
      <c r="G15" s="1"/>
      <c r="H15" s="1"/>
      <c r="I15" s="1"/>
      <c r="J15" s="1"/>
      <c r="K15" s="1"/>
      <c r="L15" s="1"/>
      <c r="M15" s="1"/>
      <c r="N15" s="1"/>
      <c r="O15" s="1"/>
      <c r="P15" s="1"/>
      <c r="Q15" s="1"/>
      <c r="R15" s="1"/>
      <c r="S15" s="1"/>
      <c r="T15" s="1"/>
      <c r="U15" s="1"/>
      <c r="V15" s="1"/>
      <c r="W15" s="1"/>
      <c r="X15" s="1"/>
      <c r="Y15" s="1"/>
      <c r="Z15" s="1"/>
    </row>
    <row r="16">
      <c r="A16" s="1"/>
      <c r="B16" s="1"/>
      <c r="C16" s="2"/>
      <c r="D16" s="2"/>
      <c r="E16" s="1"/>
      <c r="F16" s="1"/>
      <c r="G16" s="1"/>
      <c r="H16" s="1"/>
      <c r="I16" s="1"/>
      <c r="J16" s="1"/>
      <c r="K16" s="1"/>
      <c r="L16" s="1"/>
      <c r="M16" s="1"/>
      <c r="N16" s="1"/>
      <c r="O16" s="1"/>
      <c r="P16" s="1"/>
      <c r="Q16" s="1"/>
      <c r="R16" s="1"/>
      <c r="S16" s="1"/>
      <c r="T16" s="1"/>
      <c r="U16" s="1"/>
      <c r="V16" s="1"/>
      <c r="W16" s="1"/>
      <c r="X16" s="1"/>
      <c r="Y16" s="1"/>
      <c r="Z16" s="1"/>
    </row>
    <row r="17">
      <c r="A17" s="1"/>
      <c r="B17" s="1"/>
      <c r="C17" s="2"/>
      <c r="D17" s="2"/>
      <c r="E17" s="1"/>
      <c r="F17" s="1"/>
      <c r="G17" s="1"/>
      <c r="H17" s="1"/>
      <c r="I17" s="1"/>
      <c r="J17" s="1"/>
      <c r="K17" s="1"/>
      <c r="L17" s="1"/>
      <c r="M17" s="1"/>
      <c r="N17" s="1"/>
      <c r="O17" s="1"/>
      <c r="P17" s="1"/>
      <c r="Q17" s="1"/>
      <c r="R17" s="1"/>
      <c r="S17" s="1"/>
      <c r="T17" s="1"/>
      <c r="U17" s="1"/>
      <c r="V17" s="1"/>
      <c r="W17" s="1"/>
      <c r="X17" s="1"/>
      <c r="Y17" s="1"/>
      <c r="Z17" s="1"/>
    </row>
    <row r="18">
      <c r="A18" s="1"/>
      <c r="B18" s="1"/>
      <c r="C18" s="2"/>
      <c r="E18" s="1"/>
      <c r="F18" s="1"/>
      <c r="G18" s="1"/>
      <c r="H18" s="1"/>
      <c r="I18" s="1"/>
      <c r="J18" s="1"/>
      <c r="K18" s="1"/>
      <c r="L18" s="1"/>
      <c r="M18" s="1"/>
      <c r="N18" s="1"/>
      <c r="O18" s="1"/>
      <c r="P18" s="1"/>
      <c r="Q18" s="1"/>
      <c r="R18" s="1"/>
      <c r="S18" s="1"/>
      <c r="T18" s="1"/>
      <c r="U18" s="1"/>
      <c r="V18" s="1"/>
      <c r="W18" s="1"/>
      <c r="X18" s="1"/>
      <c r="Y18" s="1"/>
      <c r="Z18" s="1"/>
    </row>
    <row r="19">
      <c r="A19" s="1"/>
      <c r="B19" s="1"/>
      <c r="C19" s="2"/>
      <c r="E19" s="1"/>
      <c r="F19" s="1"/>
      <c r="G19" s="1"/>
      <c r="H19" s="1"/>
      <c r="I19" s="1"/>
      <c r="J19" s="1"/>
      <c r="K19" s="1"/>
      <c r="L19" s="1"/>
      <c r="M19" s="1"/>
      <c r="N19" s="1"/>
      <c r="O19" s="1"/>
      <c r="P19" s="1"/>
      <c r="Q19" s="1"/>
      <c r="R19" s="1"/>
      <c r="S19" s="1"/>
      <c r="T19" s="1"/>
      <c r="U19" s="1"/>
      <c r="V19" s="1"/>
      <c r="W19" s="1"/>
      <c r="X19" s="1"/>
      <c r="Y19" s="1"/>
      <c r="Z19" s="1"/>
    </row>
    <row r="20">
      <c r="A20" s="1"/>
      <c r="B20" s="1"/>
      <c r="C20" s="2"/>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2"/>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2"/>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2"/>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2"/>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2"/>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2"/>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2"/>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2"/>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2"/>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2"/>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2"/>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2"/>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2"/>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2"/>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2"/>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2"/>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2"/>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2"/>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2"/>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2"/>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2"/>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2"/>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2"/>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2"/>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2"/>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2"/>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2"/>
      <c r="D47" s="2"/>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2"/>
      <c r="D48" s="2"/>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2"/>
      <c r="D49" s="2"/>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2"/>
      <c r="D50" s="2"/>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2"/>
      <c r="D51" s="2"/>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2"/>
      <c r="D52" s="2"/>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2"/>
      <c r="D53" s="2"/>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2"/>
      <c r="D54" s="2"/>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2"/>
      <c r="D55" s="2"/>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2"/>
      <c r="D56" s="2"/>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2"/>
      <c r="D57" s="2"/>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2"/>
      <c r="D58" s="2"/>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2"/>
      <c r="D59" s="2"/>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2"/>
      <c r="D60" s="2"/>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2"/>
      <c r="D61" s="2"/>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2"/>
      <c r="D62" s="2"/>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2"/>
      <c r="D63" s="2"/>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2"/>
      <c r="D64" s="2"/>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2"/>
      <c r="D65" s="2"/>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2"/>
      <c r="D66" s="2"/>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2"/>
      <c r="D67" s="2"/>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2"/>
      <c r="D68" s="2"/>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2"/>
      <c r="D69" s="2"/>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2"/>
      <c r="D70" s="2"/>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2"/>
      <c r="D71" s="2"/>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2"/>
      <c r="D72" s="2"/>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2"/>
      <c r="D73" s="2"/>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2"/>
      <c r="D74" s="2"/>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2"/>
      <c r="D75" s="2"/>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2"/>
      <c r="D76" s="2"/>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2"/>
      <c r="D77" s="2"/>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2"/>
      <c r="D78" s="2"/>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2"/>
      <c r="D79" s="2"/>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2"/>
      <c r="D80" s="2"/>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2"/>
      <c r="D81" s="2"/>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2"/>
      <c r="D82" s="2"/>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2"/>
      <c r="D83" s="2"/>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2"/>
      <c r="D84" s="2"/>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2"/>
      <c r="D85" s="2"/>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2"/>
      <c r="D86" s="2"/>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2"/>
      <c r="D87" s="2"/>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2"/>
      <c r="D88" s="2"/>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2"/>
      <c r="D89" s="2"/>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2"/>
      <c r="D90" s="2"/>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2"/>
      <c r="D91" s="2"/>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2"/>
      <c r="D92" s="2"/>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2"/>
      <c r="D93" s="2"/>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2"/>
      <c r="D94" s="2"/>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2"/>
      <c r="D95" s="2"/>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2"/>
      <c r="D96" s="2"/>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2"/>
      <c r="D97" s="2"/>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2"/>
      <c r="D98" s="2"/>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2"/>
      <c r="D99" s="2"/>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2"/>
      <c r="D100" s="2"/>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2"/>
      <c r="D101" s="2"/>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2"/>
      <c r="D102" s="2"/>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2"/>
      <c r="D103" s="2"/>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2"/>
      <c r="D104" s="2"/>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2"/>
      <c r="D105" s="2"/>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2"/>
      <c r="D106" s="2"/>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2"/>
      <c r="D107" s="2"/>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2"/>
      <c r="D108" s="2"/>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2"/>
      <c r="D109" s="2"/>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2"/>
      <c r="D110" s="2"/>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2"/>
      <c r="D111" s="2"/>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2"/>
      <c r="D112" s="2"/>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2"/>
      <c r="D113" s="2"/>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2"/>
      <c r="D114" s="2"/>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2"/>
      <c r="D115" s="2"/>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2"/>
      <c r="D116" s="2"/>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2"/>
      <c r="D117" s="2"/>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2"/>
      <c r="D118" s="2"/>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2"/>
      <c r="D119" s="2"/>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2"/>
      <c r="D120" s="2"/>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2"/>
      <c r="D121" s="2"/>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2"/>
      <c r="D122" s="2"/>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2"/>
      <c r="D123" s="2"/>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2"/>
      <c r="D124" s="2"/>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2"/>
      <c r="D125" s="2"/>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2"/>
      <c r="D126" s="2"/>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2"/>
      <c r="D127" s="2"/>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2"/>
      <c r="D128" s="2"/>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2"/>
      <c r="D129" s="2"/>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2"/>
      <c r="D130" s="2"/>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2"/>
      <c r="D131" s="2"/>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2"/>
      <c r="D132" s="2"/>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2"/>
      <c r="D133" s="2"/>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2"/>
      <c r="D134" s="2"/>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2"/>
      <c r="D135" s="2"/>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2"/>
      <c r="D136" s="2"/>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2"/>
      <c r="D137" s="2"/>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2"/>
      <c r="D138" s="2"/>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2"/>
      <c r="D139" s="2"/>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2"/>
      <c r="D140" s="2"/>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2"/>
      <c r="D141" s="2"/>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2"/>
      <c r="D142" s="2"/>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2"/>
      <c r="D143" s="2"/>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2"/>
      <c r="D144" s="2"/>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2"/>
      <c r="D145" s="2"/>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2"/>
      <c r="D146" s="2"/>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2"/>
      <c r="D147" s="2"/>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2"/>
      <c r="D148" s="2"/>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2"/>
      <c r="D149" s="2"/>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2"/>
      <c r="D150" s="2"/>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2"/>
      <c r="D151" s="2"/>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2"/>
      <c r="D152" s="2"/>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2"/>
      <c r="D153" s="2"/>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2"/>
      <c r="D154" s="2"/>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2"/>
      <c r="D155" s="2"/>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2"/>
      <c r="D156" s="2"/>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2"/>
      <c r="D157" s="2"/>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2"/>
      <c r="D158" s="2"/>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2"/>
      <c r="D159" s="2"/>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2"/>
      <c r="D160" s="2"/>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2"/>
      <c r="D161" s="2"/>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2"/>
      <c r="D162" s="2"/>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2"/>
      <c r="D163" s="2"/>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2"/>
      <c r="D164" s="2"/>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2"/>
      <c r="D165" s="2"/>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2"/>
      <c r="D166" s="2"/>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2"/>
      <c r="D167" s="2"/>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2"/>
      <c r="D168" s="2"/>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2"/>
      <c r="D169" s="2"/>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2"/>
      <c r="D170" s="2"/>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2"/>
      <c r="D171" s="2"/>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2"/>
      <c r="D172" s="2"/>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2"/>
      <c r="D173" s="2"/>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2"/>
      <c r="D174" s="2"/>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2"/>
      <c r="D175" s="2"/>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2"/>
      <c r="D176" s="2"/>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2"/>
      <c r="D177" s="2"/>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2"/>
      <c r="D178" s="2"/>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2"/>
      <c r="D179" s="2"/>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2"/>
      <c r="D180" s="2"/>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2"/>
      <c r="D181" s="2"/>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2"/>
      <c r="D182" s="2"/>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2"/>
      <c r="D183" s="2"/>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2"/>
      <c r="D184" s="2"/>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2"/>
      <c r="D185" s="2"/>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2"/>
      <c r="D186" s="2"/>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2"/>
      <c r="D187" s="2"/>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2"/>
      <c r="D188" s="2"/>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2"/>
      <c r="D189" s="2"/>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2"/>
      <c r="D190" s="2"/>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2"/>
      <c r="D191" s="2"/>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2"/>
      <c r="D192" s="2"/>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2"/>
      <c r="D193" s="2"/>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2"/>
      <c r="D194" s="2"/>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2"/>
      <c r="D195" s="2"/>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2"/>
      <c r="D196" s="2"/>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2"/>
      <c r="D197" s="2"/>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2"/>
      <c r="D198" s="2"/>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2"/>
      <c r="D199" s="2"/>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2"/>
      <c r="D200" s="2"/>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2"/>
      <c r="D201" s="2"/>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2"/>
      <c r="D202" s="2"/>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2"/>
      <c r="D203" s="2"/>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2"/>
      <c r="D204" s="2"/>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2"/>
      <c r="D205" s="2"/>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2"/>
      <c r="D206" s="2"/>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2"/>
      <c r="D207" s="2"/>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2"/>
      <c r="D208" s="2"/>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2"/>
      <c r="D209" s="2"/>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2"/>
      <c r="D210" s="2"/>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2"/>
      <c r="D211" s="2"/>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2"/>
      <c r="D212" s="2"/>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2"/>
      <c r="D213" s="2"/>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2"/>
      <c r="D214" s="2"/>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2"/>
      <c r="D215" s="2"/>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2"/>
      <c r="D216" s="2"/>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2"/>
      <c r="D217" s="2"/>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2"/>
      <c r="D218" s="2"/>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2"/>
      <c r="D219" s="2"/>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2"/>
      <c r="D220" s="2"/>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2"/>
      <c r="D221" s="2"/>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2"/>
      <c r="D222" s="2"/>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2"/>
      <c r="D223" s="2"/>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2"/>
      <c r="D224" s="2"/>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2"/>
      <c r="D225" s="2"/>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2"/>
      <c r="D226" s="2"/>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2"/>
      <c r="D227" s="2"/>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2"/>
      <c r="D228" s="2"/>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2"/>
      <c r="D229" s="2"/>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2"/>
      <c r="D230" s="2"/>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2"/>
      <c r="D231" s="2"/>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2"/>
      <c r="D232" s="2"/>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2"/>
      <c r="D233" s="2"/>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2"/>
      <c r="D234" s="2"/>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2"/>
      <c r="D235" s="2"/>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2"/>
      <c r="D236" s="2"/>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2"/>
      <c r="D237" s="2"/>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2"/>
      <c r="D238" s="2"/>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2"/>
      <c r="D239" s="2"/>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2"/>
      <c r="D240" s="2"/>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2"/>
      <c r="D241" s="2"/>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2"/>
      <c r="D242" s="2"/>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2"/>
      <c r="D243" s="2"/>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2"/>
      <c r="D244" s="2"/>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2"/>
      <c r="D245" s="2"/>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2"/>
      <c r="D246" s="2"/>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2"/>
      <c r="D247" s="2"/>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2"/>
      <c r="D248" s="2"/>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2"/>
      <c r="D249" s="2"/>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2"/>
      <c r="D250" s="2"/>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2"/>
      <c r="D251" s="2"/>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2"/>
      <c r="D252" s="2"/>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2"/>
      <c r="D253" s="2"/>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2"/>
      <c r="D254" s="2"/>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2"/>
      <c r="D255" s="2"/>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2"/>
      <c r="D256" s="2"/>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2"/>
      <c r="D257" s="2"/>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2"/>
      <c r="D258" s="2"/>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2"/>
      <c r="D259" s="2"/>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2"/>
      <c r="D260" s="2"/>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2"/>
      <c r="D261" s="2"/>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2"/>
      <c r="D262" s="2"/>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2"/>
      <c r="D263" s="2"/>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2"/>
      <c r="D264" s="2"/>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2"/>
      <c r="D265" s="2"/>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2"/>
      <c r="D266" s="2"/>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2"/>
      <c r="D267" s="2"/>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2"/>
      <c r="D268" s="2"/>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2"/>
      <c r="D269" s="2"/>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2"/>
      <c r="D270" s="2"/>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2"/>
      <c r="D271" s="2"/>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2"/>
      <c r="D272" s="2"/>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2"/>
      <c r="D273" s="2"/>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2"/>
      <c r="D274" s="2"/>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2"/>
      <c r="D275" s="2"/>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2"/>
      <c r="D276" s="2"/>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2"/>
      <c r="D277" s="2"/>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2"/>
      <c r="D278" s="2"/>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2"/>
      <c r="D279" s="2"/>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2"/>
      <c r="D280" s="2"/>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2"/>
      <c r="D281" s="2"/>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2"/>
      <c r="D282" s="2"/>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2"/>
      <c r="D283" s="2"/>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2"/>
      <c r="D284" s="2"/>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2"/>
      <c r="D285" s="2"/>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2"/>
      <c r="D286" s="2"/>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2"/>
      <c r="D287" s="2"/>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2"/>
      <c r="D288" s="2"/>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2"/>
      <c r="D289" s="2"/>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2"/>
      <c r="D290" s="2"/>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2"/>
      <c r="D291" s="2"/>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2"/>
      <c r="D292" s="2"/>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2"/>
      <c r="D293" s="2"/>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2"/>
      <c r="D294" s="2"/>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2"/>
      <c r="D295" s="2"/>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2"/>
      <c r="D296" s="2"/>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2"/>
      <c r="D297" s="2"/>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2"/>
      <c r="D298" s="2"/>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2"/>
      <c r="D299" s="2"/>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2"/>
      <c r="D300" s="2"/>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2"/>
      <c r="D301" s="2"/>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2"/>
      <c r="D302" s="2"/>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2"/>
      <c r="D303" s="2"/>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2"/>
      <c r="D304" s="2"/>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2"/>
      <c r="D305" s="2"/>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2"/>
      <c r="D306" s="2"/>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2"/>
      <c r="D307" s="2"/>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2"/>
      <c r="D308" s="2"/>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2"/>
      <c r="D309" s="2"/>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2"/>
      <c r="D310" s="2"/>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2"/>
      <c r="D311" s="2"/>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2"/>
      <c r="D312" s="2"/>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2"/>
      <c r="D313" s="2"/>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2"/>
      <c r="D314" s="2"/>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2"/>
      <c r="D315" s="2"/>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2"/>
      <c r="D316" s="2"/>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2"/>
      <c r="D317" s="2"/>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2"/>
      <c r="D318" s="2"/>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2"/>
      <c r="D319" s="2"/>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2"/>
      <c r="D320" s="2"/>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2"/>
      <c r="D321" s="2"/>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2"/>
      <c r="D322" s="2"/>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2"/>
      <c r="D323" s="2"/>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2"/>
      <c r="D324" s="2"/>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2"/>
      <c r="D325" s="2"/>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2"/>
      <c r="D326" s="2"/>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2"/>
      <c r="D327" s="2"/>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2"/>
      <c r="D328" s="2"/>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2"/>
      <c r="D329" s="2"/>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2"/>
      <c r="D330" s="2"/>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2"/>
      <c r="D331" s="2"/>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2"/>
      <c r="D332" s="2"/>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2"/>
      <c r="D333" s="2"/>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2"/>
      <c r="D334" s="2"/>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2"/>
      <c r="D335" s="2"/>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2"/>
      <c r="D336" s="2"/>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2"/>
      <c r="D337" s="2"/>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2"/>
      <c r="D338" s="2"/>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2"/>
      <c r="D339" s="2"/>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2"/>
      <c r="D340" s="2"/>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2"/>
      <c r="D341" s="2"/>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2"/>
      <c r="D342" s="2"/>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2"/>
      <c r="D343" s="2"/>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2"/>
      <c r="D344" s="2"/>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2"/>
      <c r="D345" s="2"/>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2"/>
      <c r="D346" s="2"/>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2"/>
      <c r="D347" s="2"/>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2"/>
      <c r="D348" s="2"/>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2"/>
      <c r="D349" s="2"/>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2"/>
      <c r="D350" s="2"/>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2"/>
      <c r="D351" s="2"/>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2"/>
      <c r="D352" s="2"/>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2"/>
      <c r="D353" s="2"/>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2"/>
      <c r="D354" s="2"/>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2"/>
      <c r="D355" s="2"/>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2"/>
      <c r="D356" s="2"/>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2"/>
      <c r="D357" s="2"/>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2"/>
      <c r="D358" s="2"/>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2"/>
      <c r="D359" s="2"/>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2"/>
      <c r="D360" s="2"/>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2"/>
      <c r="D361" s="2"/>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2"/>
      <c r="D362" s="2"/>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2"/>
      <c r="D363" s="2"/>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2"/>
      <c r="D364" s="2"/>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2"/>
      <c r="D365" s="2"/>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2"/>
      <c r="D366" s="2"/>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2"/>
      <c r="D367" s="2"/>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2"/>
      <c r="D368" s="2"/>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2"/>
      <c r="D369" s="2"/>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2"/>
      <c r="D370" s="2"/>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2"/>
      <c r="D371" s="2"/>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2"/>
      <c r="D372" s="2"/>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2"/>
      <c r="D373" s="2"/>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2"/>
      <c r="D374" s="2"/>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2"/>
      <c r="D375" s="2"/>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2"/>
      <c r="D376" s="2"/>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2"/>
      <c r="D377" s="2"/>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2"/>
      <c r="D378" s="2"/>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2"/>
      <c r="D379" s="2"/>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2"/>
      <c r="D380" s="2"/>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2"/>
      <c r="D381" s="2"/>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2"/>
      <c r="D382" s="2"/>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2"/>
      <c r="D383" s="2"/>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2"/>
      <c r="D384" s="2"/>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2"/>
      <c r="D385" s="2"/>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2"/>
      <c r="D386" s="2"/>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2"/>
      <c r="D387" s="2"/>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2"/>
      <c r="D388" s="2"/>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2"/>
      <c r="D389" s="2"/>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2"/>
      <c r="D390" s="2"/>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2"/>
      <c r="D391" s="2"/>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2"/>
      <c r="D392" s="2"/>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2"/>
      <c r="D393" s="2"/>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2"/>
      <c r="D394" s="2"/>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2"/>
      <c r="D395" s="2"/>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2"/>
      <c r="D396" s="2"/>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2"/>
      <c r="D397" s="2"/>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2"/>
      <c r="D398" s="2"/>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2"/>
      <c r="D399" s="2"/>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2"/>
      <c r="D400" s="2"/>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2"/>
      <c r="D401" s="2"/>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2"/>
      <c r="D402" s="2"/>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2"/>
      <c r="D403" s="2"/>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2"/>
      <c r="D404" s="2"/>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2"/>
      <c r="D405" s="2"/>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2"/>
      <c r="D406" s="2"/>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2"/>
      <c r="D407" s="2"/>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2"/>
      <c r="D408" s="2"/>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2"/>
      <c r="D409" s="2"/>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2"/>
      <c r="D410" s="2"/>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2"/>
      <c r="D411" s="2"/>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2"/>
      <c r="D412" s="2"/>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2"/>
      <c r="D413" s="2"/>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2"/>
      <c r="D414" s="2"/>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2"/>
      <c r="D415" s="2"/>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2"/>
      <c r="D416" s="2"/>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2"/>
      <c r="D417" s="2"/>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2"/>
      <c r="D418" s="2"/>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2"/>
      <c r="D419" s="2"/>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2"/>
      <c r="D420" s="2"/>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2"/>
      <c r="D421" s="2"/>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2"/>
      <c r="D422" s="2"/>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2"/>
      <c r="D423" s="2"/>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2"/>
      <c r="D424" s="2"/>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2"/>
      <c r="D425" s="2"/>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2"/>
      <c r="D426" s="2"/>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2"/>
      <c r="D427" s="2"/>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2"/>
      <c r="D428" s="2"/>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2"/>
      <c r="D429" s="2"/>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2"/>
      <c r="D430" s="2"/>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2"/>
      <c r="D431" s="2"/>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2"/>
      <c r="D432" s="2"/>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2"/>
      <c r="D433" s="2"/>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2"/>
      <c r="D434" s="2"/>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2"/>
      <c r="D435" s="2"/>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2"/>
      <c r="D436" s="2"/>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2"/>
      <c r="D437" s="2"/>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2"/>
      <c r="D438" s="2"/>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2"/>
      <c r="D439" s="2"/>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2"/>
      <c r="D440" s="2"/>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2"/>
      <c r="D441" s="2"/>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2"/>
      <c r="D442" s="2"/>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2"/>
      <c r="D443" s="2"/>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2"/>
      <c r="D444" s="2"/>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2"/>
      <c r="D445" s="2"/>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2"/>
      <c r="D446" s="2"/>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2"/>
      <c r="D447" s="2"/>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2"/>
      <c r="D448" s="2"/>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2"/>
      <c r="D449" s="2"/>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2"/>
      <c r="D450" s="2"/>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2"/>
      <c r="D451" s="2"/>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2"/>
      <c r="D452" s="2"/>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2"/>
      <c r="D453" s="2"/>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2"/>
      <c r="D454" s="2"/>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2"/>
      <c r="D455" s="2"/>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2"/>
      <c r="D456" s="2"/>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2"/>
      <c r="D457" s="2"/>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2"/>
      <c r="D458" s="2"/>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2"/>
      <c r="D459" s="2"/>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2"/>
      <c r="D460" s="2"/>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2"/>
      <c r="D461" s="2"/>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2"/>
      <c r="D462" s="2"/>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2"/>
      <c r="D463" s="2"/>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2"/>
      <c r="D464" s="2"/>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2"/>
      <c r="D465" s="2"/>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2"/>
      <c r="D466" s="2"/>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2"/>
      <c r="D467" s="2"/>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2"/>
      <c r="D468" s="2"/>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2"/>
      <c r="D469" s="2"/>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2"/>
      <c r="D470" s="2"/>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2"/>
      <c r="D471" s="2"/>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2"/>
      <c r="D472" s="2"/>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2"/>
      <c r="D473" s="2"/>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2"/>
      <c r="D474" s="2"/>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2"/>
      <c r="D475" s="2"/>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2"/>
      <c r="D476" s="2"/>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2"/>
      <c r="D477" s="2"/>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2"/>
      <c r="D478" s="2"/>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2"/>
      <c r="D479" s="2"/>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2"/>
      <c r="D480" s="2"/>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2"/>
      <c r="D481" s="2"/>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2"/>
      <c r="D482" s="2"/>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2"/>
      <c r="D483" s="2"/>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2"/>
      <c r="D484" s="2"/>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2"/>
      <c r="D485" s="2"/>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2"/>
      <c r="D486" s="2"/>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2"/>
      <c r="D487" s="2"/>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2"/>
      <c r="D488" s="2"/>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2"/>
      <c r="D489" s="2"/>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2"/>
      <c r="D490" s="2"/>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2"/>
      <c r="D491" s="2"/>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2"/>
      <c r="D492" s="2"/>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2"/>
      <c r="D493" s="2"/>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2"/>
      <c r="D494" s="2"/>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2"/>
      <c r="D495" s="2"/>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2"/>
      <c r="D496" s="2"/>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2"/>
      <c r="D497" s="2"/>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2"/>
      <c r="D498" s="2"/>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2"/>
      <c r="D499" s="2"/>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2"/>
      <c r="D500" s="2"/>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2"/>
      <c r="D501" s="2"/>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2"/>
      <c r="D502" s="2"/>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2"/>
      <c r="D503" s="2"/>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2"/>
      <c r="D504" s="2"/>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2"/>
      <c r="D505" s="2"/>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2"/>
      <c r="D506" s="2"/>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2"/>
      <c r="D507" s="2"/>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2"/>
      <c r="D508" s="2"/>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2"/>
      <c r="D509" s="2"/>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2"/>
      <c r="D510" s="2"/>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2"/>
      <c r="D511" s="2"/>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2"/>
      <c r="D512" s="2"/>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2"/>
      <c r="D513" s="2"/>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2"/>
      <c r="D514" s="2"/>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2"/>
      <c r="D515" s="2"/>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2"/>
      <c r="D516" s="2"/>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2"/>
      <c r="D517" s="2"/>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2"/>
      <c r="D518" s="2"/>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2"/>
      <c r="D519" s="2"/>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2"/>
      <c r="D520" s="2"/>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2"/>
      <c r="D521" s="2"/>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2"/>
      <c r="D522" s="2"/>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2"/>
      <c r="D523" s="2"/>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2"/>
      <c r="D524" s="2"/>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2"/>
      <c r="D525" s="2"/>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2"/>
      <c r="D526" s="2"/>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2"/>
      <c r="D527" s="2"/>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2"/>
      <c r="D528" s="2"/>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2"/>
      <c r="D529" s="2"/>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2"/>
      <c r="D530" s="2"/>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2"/>
      <c r="D531" s="2"/>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2"/>
      <c r="D532" s="2"/>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2"/>
      <c r="D533" s="2"/>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2"/>
      <c r="D534" s="2"/>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2"/>
      <c r="D535" s="2"/>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2"/>
      <c r="D536" s="2"/>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2"/>
      <c r="D537" s="2"/>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2"/>
      <c r="D538" s="2"/>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2"/>
      <c r="D539" s="2"/>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2"/>
      <c r="D540" s="2"/>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2"/>
      <c r="D541" s="2"/>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2"/>
      <c r="D542" s="2"/>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2"/>
      <c r="D543" s="2"/>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2"/>
      <c r="D544" s="2"/>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2"/>
      <c r="D545" s="2"/>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2"/>
      <c r="D546" s="2"/>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2"/>
      <c r="D547" s="2"/>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2"/>
      <c r="D548" s="2"/>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2"/>
      <c r="D549" s="2"/>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2"/>
      <c r="D550" s="2"/>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2"/>
      <c r="D551" s="2"/>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2"/>
      <c r="D552" s="2"/>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2"/>
      <c r="D553" s="2"/>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2"/>
      <c r="D554" s="2"/>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2"/>
      <c r="D555" s="2"/>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2"/>
      <c r="D556" s="2"/>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2"/>
      <c r="D557" s="2"/>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2"/>
      <c r="D558" s="2"/>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2"/>
      <c r="D559" s="2"/>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2"/>
      <c r="D560" s="2"/>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2"/>
      <c r="D561" s="2"/>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2"/>
      <c r="D562" s="2"/>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2"/>
      <c r="D563" s="2"/>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2"/>
      <c r="D564" s="2"/>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2"/>
      <c r="D565" s="2"/>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2"/>
      <c r="D566" s="2"/>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2"/>
      <c r="D567" s="2"/>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2"/>
      <c r="D568" s="2"/>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2"/>
      <c r="D569" s="2"/>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2"/>
      <c r="D570" s="2"/>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2"/>
      <c r="D571" s="2"/>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2"/>
      <c r="D572" s="2"/>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2"/>
      <c r="D573" s="2"/>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2"/>
      <c r="D574" s="2"/>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2"/>
      <c r="D575" s="2"/>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2"/>
      <c r="D576" s="2"/>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2"/>
      <c r="D577" s="2"/>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2"/>
      <c r="D578" s="2"/>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2"/>
      <c r="D579" s="2"/>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2"/>
      <c r="D580" s="2"/>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2"/>
      <c r="D581" s="2"/>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2"/>
      <c r="D582" s="2"/>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2"/>
      <c r="D583" s="2"/>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2"/>
      <c r="D584" s="2"/>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2"/>
      <c r="D585" s="2"/>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2"/>
      <c r="D586" s="2"/>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2"/>
      <c r="D587" s="2"/>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2"/>
      <c r="D588" s="2"/>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2"/>
      <c r="D589" s="2"/>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2"/>
      <c r="D590" s="2"/>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2"/>
      <c r="D591" s="2"/>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2"/>
      <c r="D592" s="2"/>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2"/>
      <c r="D593" s="2"/>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2"/>
      <c r="D594" s="2"/>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2"/>
      <c r="D595" s="2"/>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2"/>
      <c r="D596" s="2"/>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2"/>
      <c r="D597" s="2"/>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2"/>
      <c r="D598" s="2"/>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2"/>
      <c r="D599" s="2"/>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2"/>
      <c r="D600" s="2"/>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2"/>
      <c r="D601" s="2"/>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2"/>
      <c r="D602" s="2"/>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2"/>
      <c r="D603" s="2"/>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2"/>
      <c r="D604" s="2"/>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2"/>
      <c r="D605" s="2"/>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2"/>
      <c r="D606" s="2"/>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2"/>
      <c r="D607" s="2"/>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2"/>
      <c r="D608" s="2"/>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2"/>
      <c r="D609" s="2"/>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2"/>
      <c r="D610" s="2"/>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2"/>
      <c r="D611" s="2"/>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2"/>
      <c r="D612" s="2"/>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2"/>
      <c r="D613" s="2"/>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2"/>
      <c r="D614" s="2"/>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2"/>
      <c r="D615" s="2"/>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2"/>
      <c r="D616" s="2"/>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2"/>
      <c r="D617" s="2"/>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2"/>
      <c r="D618" s="2"/>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2"/>
      <c r="D619" s="2"/>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2"/>
      <c r="D620" s="2"/>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2"/>
      <c r="D621" s="2"/>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2"/>
      <c r="D622" s="2"/>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2"/>
      <c r="D623" s="2"/>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2"/>
      <c r="D624" s="2"/>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2"/>
      <c r="D625" s="2"/>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2"/>
      <c r="D626" s="2"/>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2"/>
      <c r="D627" s="2"/>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2"/>
      <c r="D628" s="2"/>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2"/>
      <c r="D629" s="2"/>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2"/>
      <c r="D630" s="2"/>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2"/>
      <c r="D631" s="2"/>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2"/>
      <c r="D632" s="2"/>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2"/>
      <c r="D633" s="2"/>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2"/>
      <c r="D634" s="2"/>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2"/>
      <c r="D635" s="2"/>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2"/>
      <c r="D636" s="2"/>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2"/>
      <c r="D637" s="2"/>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2"/>
      <c r="D638" s="2"/>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2"/>
      <c r="D639" s="2"/>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2"/>
      <c r="D640" s="2"/>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2"/>
      <c r="D641" s="2"/>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2"/>
      <c r="D642" s="2"/>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2"/>
      <c r="D643" s="2"/>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2"/>
      <c r="D644" s="2"/>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2"/>
      <c r="D645" s="2"/>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2"/>
      <c r="D646" s="2"/>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2"/>
      <c r="D647" s="2"/>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2"/>
      <c r="D648" s="2"/>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2"/>
      <c r="D649" s="2"/>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2"/>
      <c r="D650" s="2"/>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2"/>
      <c r="D651" s="2"/>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2"/>
      <c r="D652" s="2"/>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2"/>
      <c r="D653" s="2"/>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2"/>
      <c r="D654" s="2"/>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2"/>
      <c r="D655" s="2"/>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2"/>
      <c r="D656" s="2"/>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2"/>
      <c r="D657" s="2"/>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2"/>
      <c r="D658" s="2"/>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2"/>
      <c r="D659" s="2"/>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2"/>
      <c r="D660" s="2"/>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2"/>
      <c r="D661" s="2"/>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2"/>
      <c r="D662" s="2"/>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2"/>
      <c r="D663" s="2"/>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2"/>
      <c r="D664" s="2"/>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2"/>
      <c r="D665" s="2"/>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2"/>
      <c r="D666" s="2"/>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2"/>
      <c r="D667" s="2"/>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2"/>
      <c r="D668" s="2"/>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2"/>
      <c r="D669" s="2"/>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2"/>
      <c r="D670" s="2"/>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2"/>
      <c r="D671" s="2"/>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2"/>
      <c r="D672" s="2"/>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2"/>
      <c r="D673" s="2"/>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2"/>
      <c r="D674" s="2"/>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2"/>
      <c r="D675" s="2"/>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2"/>
      <c r="D676" s="2"/>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2"/>
      <c r="D677" s="2"/>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2"/>
      <c r="D678" s="2"/>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2"/>
      <c r="D679" s="2"/>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2"/>
      <c r="D680" s="2"/>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2"/>
      <c r="D681" s="2"/>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2"/>
      <c r="D682" s="2"/>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2"/>
      <c r="D683" s="2"/>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2"/>
      <c r="D684" s="2"/>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2"/>
      <c r="D685" s="2"/>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2"/>
      <c r="D686" s="2"/>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2"/>
      <c r="D687" s="2"/>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2"/>
      <c r="D688" s="2"/>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2"/>
      <c r="D689" s="2"/>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2"/>
      <c r="D690" s="2"/>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2"/>
      <c r="D691" s="2"/>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2"/>
      <c r="D692" s="2"/>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2"/>
      <c r="D693" s="2"/>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2"/>
      <c r="D694" s="2"/>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2"/>
      <c r="D695" s="2"/>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2"/>
      <c r="D696" s="2"/>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2"/>
      <c r="D697" s="2"/>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2"/>
      <c r="D698" s="2"/>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2"/>
      <c r="D699" s="2"/>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2"/>
      <c r="D700" s="2"/>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2"/>
      <c r="D701" s="2"/>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2"/>
      <c r="D702" s="2"/>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2"/>
      <c r="D703" s="2"/>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2"/>
      <c r="D704" s="2"/>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2"/>
      <c r="D705" s="2"/>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2"/>
      <c r="D706" s="2"/>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2"/>
      <c r="D707" s="2"/>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2"/>
      <c r="D708" s="2"/>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2"/>
      <c r="D709" s="2"/>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2"/>
      <c r="D710" s="2"/>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2"/>
      <c r="D711" s="2"/>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2"/>
      <c r="D712" s="2"/>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2"/>
      <c r="D713" s="2"/>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2"/>
      <c r="D714" s="2"/>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2"/>
      <c r="D715" s="2"/>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2"/>
      <c r="D716" s="2"/>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2"/>
      <c r="D717" s="2"/>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2"/>
      <c r="D718" s="2"/>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2"/>
      <c r="D719" s="2"/>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2"/>
      <c r="D720" s="2"/>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2"/>
      <c r="D721" s="2"/>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2"/>
      <c r="D722" s="2"/>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2"/>
      <c r="D723" s="2"/>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2"/>
      <c r="D724" s="2"/>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2"/>
      <c r="D725" s="2"/>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2"/>
      <c r="D726" s="2"/>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2"/>
      <c r="D727" s="2"/>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2"/>
      <c r="D728" s="2"/>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2"/>
      <c r="D729" s="2"/>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2"/>
      <c r="D730" s="2"/>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2"/>
      <c r="D731" s="2"/>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2"/>
      <c r="D732" s="2"/>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2"/>
      <c r="D733" s="2"/>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2"/>
      <c r="D734" s="2"/>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2"/>
      <c r="D735" s="2"/>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2"/>
      <c r="D736" s="2"/>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2"/>
      <c r="D737" s="2"/>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2"/>
      <c r="D738" s="2"/>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2"/>
      <c r="D739" s="2"/>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2"/>
      <c r="D740" s="2"/>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2"/>
      <c r="D741" s="2"/>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2"/>
      <c r="D742" s="2"/>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2"/>
      <c r="D743" s="2"/>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2"/>
      <c r="D744" s="2"/>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2"/>
      <c r="D745" s="2"/>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2"/>
      <c r="D746" s="2"/>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2"/>
      <c r="D747" s="2"/>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2"/>
      <c r="D748" s="2"/>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2"/>
      <c r="D749" s="2"/>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2"/>
      <c r="D750" s="2"/>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2"/>
      <c r="D751" s="2"/>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2"/>
      <c r="D752" s="2"/>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2"/>
      <c r="D753" s="2"/>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2"/>
      <c r="D754" s="2"/>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2"/>
      <c r="D755" s="2"/>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2"/>
      <c r="D756" s="2"/>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2"/>
      <c r="D757" s="2"/>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2"/>
      <c r="D758" s="2"/>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2"/>
      <c r="D759" s="2"/>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2"/>
      <c r="D760" s="2"/>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2"/>
      <c r="D761" s="2"/>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2"/>
      <c r="D762" s="2"/>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2"/>
      <c r="D763" s="2"/>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2"/>
      <c r="D764" s="2"/>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2"/>
      <c r="D765" s="2"/>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2"/>
      <c r="D766" s="2"/>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2"/>
      <c r="D767" s="2"/>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2"/>
      <c r="D768" s="2"/>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2"/>
      <c r="D769" s="2"/>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2"/>
      <c r="D770" s="2"/>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2"/>
      <c r="D771" s="2"/>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2"/>
      <c r="D772" s="2"/>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2"/>
      <c r="D773" s="2"/>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2"/>
      <c r="D774" s="2"/>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2"/>
      <c r="D775" s="2"/>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2"/>
      <c r="D776" s="2"/>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2"/>
      <c r="D777" s="2"/>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2"/>
      <c r="D778" s="2"/>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2"/>
      <c r="D779" s="2"/>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2"/>
      <c r="D780" s="2"/>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2"/>
      <c r="D781" s="2"/>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2"/>
      <c r="D782" s="2"/>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2"/>
      <c r="D783" s="2"/>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2"/>
      <c r="D784" s="2"/>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2"/>
      <c r="D785" s="2"/>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2"/>
      <c r="D786" s="2"/>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2"/>
      <c r="D787" s="2"/>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2"/>
      <c r="D788" s="2"/>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2"/>
      <c r="D789" s="2"/>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2"/>
      <c r="D790" s="2"/>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2"/>
      <c r="D791" s="2"/>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2"/>
      <c r="D792" s="2"/>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2"/>
      <c r="D793" s="2"/>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2"/>
      <c r="D794" s="2"/>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2"/>
      <c r="D795" s="2"/>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2"/>
      <c r="D796" s="2"/>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2"/>
      <c r="D797" s="2"/>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2"/>
      <c r="D798" s="2"/>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2"/>
      <c r="D799" s="2"/>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2"/>
      <c r="D800" s="2"/>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2"/>
      <c r="D801" s="2"/>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2"/>
      <c r="D802" s="2"/>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2"/>
      <c r="D803" s="2"/>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2"/>
      <c r="D804" s="2"/>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2"/>
      <c r="D805" s="2"/>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2"/>
      <c r="D806" s="2"/>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2"/>
      <c r="D807" s="2"/>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2"/>
      <c r="D808" s="2"/>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2"/>
      <c r="D809" s="2"/>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2"/>
      <c r="D810" s="2"/>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2"/>
      <c r="D811" s="2"/>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2"/>
      <c r="D812" s="2"/>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2"/>
      <c r="D813" s="2"/>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2"/>
      <c r="D814" s="2"/>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2"/>
      <c r="D815" s="2"/>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2"/>
      <c r="D816" s="2"/>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2"/>
      <c r="D817" s="2"/>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2"/>
      <c r="D818" s="2"/>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2"/>
      <c r="D819" s="2"/>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2"/>
      <c r="D820" s="2"/>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2"/>
      <c r="D821" s="2"/>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2"/>
      <c r="D822" s="2"/>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2"/>
      <c r="D823" s="2"/>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2"/>
      <c r="D824" s="2"/>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2"/>
      <c r="D825" s="2"/>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2"/>
      <c r="D826" s="2"/>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2"/>
      <c r="D827" s="2"/>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2"/>
      <c r="D828" s="2"/>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2"/>
      <c r="D829" s="2"/>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2"/>
      <c r="D830" s="2"/>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2"/>
      <c r="D831" s="2"/>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2"/>
      <c r="D832" s="2"/>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2"/>
      <c r="D833" s="2"/>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2"/>
      <c r="D834" s="2"/>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2"/>
      <c r="D835" s="2"/>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2"/>
      <c r="D836" s="2"/>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2"/>
      <c r="D837" s="2"/>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2"/>
      <c r="D838" s="2"/>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2"/>
      <c r="D839" s="2"/>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2"/>
      <c r="D840" s="2"/>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2"/>
      <c r="D841" s="2"/>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2"/>
      <c r="D842" s="2"/>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2"/>
      <c r="D843" s="2"/>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2"/>
      <c r="D844" s="2"/>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2"/>
      <c r="D845" s="2"/>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2"/>
      <c r="D846" s="2"/>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2"/>
      <c r="D847" s="2"/>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2"/>
      <c r="D848" s="2"/>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2"/>
      <c r="D849" s="2"/>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2"/>
      <c r="D850" s="2"/>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2"/>
      <c r="D851" s="2"/>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2"/>
      <c r="D852" s="2"/>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2"/>
      <c r="D853" s="2"/>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2"/>
      <c r="D854" s="2"/>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2"/>
      <c r="D855" s="2"/>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2"/>
      <c r="D856" s="2"/>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2"/>
      <c r="D857" s="2"/>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2"/>
      <c r="D858" s="2"/>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2"/>
      <c r="D859" s="2"/>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2"/>
      <c r="D860" s="2"/>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2"/>
      <c r="D861" s="2"/>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2"/>
      <c r="D862" s="2"/>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2"/>
      <c r="D863" s="2"/>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2"/>
      <c r="D864" s="2"/>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2"/>
      <c r="D865" s="2"/>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2"/>
      <c r="D866" s="2"/>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2"/>
      <c r="D867" s="2"/>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2"/>
      <c r="D868" s="2"/>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2"/>
      <c r="D869" s="2"/>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2"/>
      <c r="D870" s="2"/>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2"/>
      <c r="D871" s="2"/>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2"/>
      <c r="D872" s="2"/>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2"/>
      <c r="D873" s="2"/>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2"/>
      <c r="D874" s="2"/>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2"/>
      <c r="D875" s="2"/>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2"/>
      <c r="D876" s="2"/>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2"/>
      <c r="D877" s="2"/>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2"/>
      <c r="D878" s="2"/>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2"/>
      <c r="D879" s="2"/>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2"/>
      <c r="D880" s="2"/>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2"/>
      <c r="D881" s="2"/>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2"/>
      <c r="D882" s="2"/>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2"/>
      <c r="D883" s="2"/>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2"/>
      <c r="D884" s="2"/>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2"/>
      <c r="D885" s="2"/>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2"/>
      <c r="D886" s="2"/>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2"/>
      <c r="D887" s="2"/>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2"/>
      <c r="D888" s="2"/>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2"/>
      <c r="D889" s="2"/>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2"/>
      <c r="D890" s="2"/>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2"/>
      <c r="D891" s="2"/>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2"/>
      <c r="D892" s="2"/>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2"/>
      <c r="D893" s="2"/>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2"/>
      <c r="D894" s="2"/>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2"/>
      <c r="D895" s="2"/>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2"/>
      <c r="D896" s="2"/>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2"/>
      <c r="D897" s="2"/>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2"/>
      <c r="D898" s="2"/>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2"/>
      <c r="D899" s="2"/>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2"/>
      <c r="D900" s="2"/>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2"/>
      <c r="D901" s="2"/>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2"/>
      <c r="D902" s="2"/>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2"/>
      <c r="D903" s="2"/>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2"/>
      <c r="D904" s="2"/>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2"/>
      <c r="D905" s="2"/>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2"/>
      <c r="D906" s="2"/>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2"/>
      <c r="D907" s="2"/>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2"/>
      <c r="D908" s="2"/>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2"/>
      <c r="D909" s="2"/>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2"/>
      <c r="D910" s="2"/>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2"/>
      <c r="D911" s="2"/>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2"/>
      <c r="D912" s="2"/>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2"/>
      <c r="D913" s="2"/>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2"/>
      <c r="D914" s="2"/>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2"/>
      <c r="D915" s="2"/>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2"/>
      <c r="D916" s="2"/>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2"/>
      <c r="D917" s="2"/>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2"/>
      <c r="D918" s="2"/>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2"/>
      <c r="D919" s="2"/>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2"/>
      <c r="D920" s="2"/>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2"/>
      <c r="D921" s="2"/>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2"/>
      <c r="D922" s="2"/>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2"/>
      <c r="D923" s="2"/>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2"/>
      <c r="D924" s="2"/>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2"/>
      <c r="D925" s="2"/>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2"/>
      <c r="D926" s="2"/>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2"/>
      <c r="D927" s="2"/>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2"/>
      <c r="D928" s="2"/>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2"/>
      <c r="D929" s="2"/>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2"/>
      <c r="D930" s="2"/>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2"/>
      <c r="D931" s="2"/>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2"/>
      <c r="D932" s="2"/>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2"/>
      <c r="D933" s="2"/>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2"/>
      <c r="D934" s="2"/>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2"/>
      <c r="D935" s="2"/>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2"/>
      <c r="D936" s="2"/>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2"/>
      <c r="D937" s="2"/>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2"/>
      <c r="D938" s="2"/>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2"/>
      <c r="D939" s="2"/>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2"/>
      <c r="D940" s="2"/>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2"/>
      <c r="D941" s="2"/>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2"/>
      <c r="D942" s="2"/>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2"/>
      <c r="D943" s="2"/>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2"/>
      <c r="D944" s="2"/>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2"/>
      <c r="D945" s="2"/>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2"/>
      <c r="D946" s="2"/>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2"/>
      <c r="D947" s="2"/>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2"/>
      <c r="D948" s="2"/>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2"/>
      <c r="D949" s="2"/>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2"/>
      <c r="D950" s="2"/>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2"/>
      <c r="D951" s="2"/>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2"/>
      <c r="D952" s="2"/>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2"/>
      <c r="D953" s="2"/>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2"/>
      <c r="D954" s="2"/>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2"/>
      <c r="D955" s="2"/>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2"/>
      <c r="D956" s="2"/>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2"/>
      <c r="D957" s="2"/>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2"/>
      <c r="D958" s="2"/>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2"/>
      <c r="D959" s="2"/>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2"/>
      <c r="D960" s="2"/>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2"/>
      <c r="D961" s="2"/>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2"/>
      <c r="D962" s="2"/>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2"/>
      <c r="D963" s="2"/>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2"/>
      <c r="D964" s="2"/>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2"/>
      <c r="D965" s="2"/>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2"/>
      <c r="D966" s="2"/>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2"/>
      <c r="D967" s="2"/>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2"/>
      <c r="D968" s="2"/>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2"/>
      <c r="D969" s="2"/>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2"/>
      <c r="D970" s="2"/>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2"/>
      <c r="D971" s="2"/>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2"/>
      <c r="D972" s="2"/>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2"/>
      <c r="D973" s="2"/>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2"/>
      <c r="D974" s="2"/>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2"/>
      <c r="D975" s="2"/>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2"/>
      <c r="D976" s="2"/>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2"/>
      <c r="D977" s="2"/>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2"/>
      <c r="D978" s="2"/>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2"/>
      <c r="D979" s="2"/>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2"/>
      <c r="D980" s="2"/>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2"/>
      <c r="D981" s="2"/>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2"/>
      <c r="D982" s="2"/>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2"/>
      <c r="D983" s="2"/>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2"/>
      <c r="D984" s="2"/>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2"/>
      <c r="D985" s="2"/>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2"/>
      <c r="D986" s="2"/>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2"/>
      <c r="D987" s="2"/>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2"/>
      <c r="D988" s="2"/>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2"/>
      <c r="D989" s="2"/>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2"/>
      <c r="D990" s="2"/>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2"/>
      <c r="D991" s="2"/>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2"/>
      <c r="D992" s="2"/>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2"/>
      <c r="D993" s="2"/>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2"/>
      <c r="D994" s="2"/>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2"/>
      <c r="D995" s="2"/>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2"/>
      <c r="D996" s="2"/>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2"/>
      <c r="D997" s="2"/>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2"/>
      <c r="D998" s="2"/>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2"/>
      <c r="D999" s="2"/>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2"/>
      <c r="D1000" s="2"/>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
    <mergeCell ref="A2:D2"/>
    <mergeCell ref="A3:D3"/>
  </mergeCells>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6.78"/>
    <col customWidth="1" min="2" max="2" width="43.56"/>
    <col customWidth="1" min="3" max="3" width="41.44"/>
    <col customWidth="1" min="4" max="4" width="110.67"/>
    <col customWidth="1" min="5" max="5" width="8.78"/>
    <col customWidth="1" min="6" max="26" width="8.33"/>
  </cols>
  <sheetData>
    <row r="1">
      <c r="A1" s="1"/>
      <c r="B1" s="2"/>
      <c r="C1" s="2"/>
      <c r="D1" s="2"/>
      <c r="E1" s="1"/>
      <c r="F1" s="1"/>
      <c r="G1" s="1"/>
      <c r="H1" s="1"/>
      <c r="I1" s="1"/>
      <c r="J1" s="1"/>
      <c r="K1" s="1"/>
      <c r="L1" s="1"/>
      <c r="M1" s="1"/>
      <c r="N1" s="1"/>
      <c r="O1" s="1"/>
      <c r="P1" s="1"/>
      <c r="Q1" s="1"/>
      <c r="R1" s="1"/>
      <c r="S1" s="1"/>
      <c r="T1" s="1"/>
      <c r="U1" s="1"/>
      <c r="V1" s="1"/>
      <c r="W1" s="1"/>
      <c r="X1" s="1"/>
      <c r="Y1" s="1"/>
      <c r="Z1" s="1"/>
    </row>
    <row r="2">
      <c r="A2" s="3" t="s">
        <v>0</v>
      </c>
      <c r="E2" s="3"/>
      <c r="F2" s="3"/>
      <c r="G2" s="3"/>
      <c r="H2" s="1"/>
      <c r="I2" s="1"/>
      <c r="J2" s="1"/>
      <c r="K2" s="1"/>
      <c r="L2" s="1"/>
      <c r="M2" s="1"/>
      <c r="N2" s="1"/>
      <c r="O2" s="1"/>
      <c r="P2" s="1"/>
      <c r="Q2" s="1"/>
      <c r="R2" s="1"/>
      <c r="S2" s="1"/>
      <c r="T2" s="1"/>
      <c r="U2" s="1"/>
      <c r="V2" s="1"/>
      <c r="W2" s="1"/>
      <c r="X2" s="1"/>
      <c r="Y2" s="1"/>
      <c r="Z2" s="1"/>
    </row>
    <row r="3">
      <c r="A3" s="6" t="str">
        <f>'Įvadas (0)'!A41</f>
        <v>Versija 1.1 (2025-10-15, Cybernetica, D-16-585) – D-16-573 versijos 1.1 vertimas</v>
      </c>
      <c r="E3" s="1"/>
      <c r="F3" s="1"/>
      <c r="G3" s="1"/>
      <c r="H3" s="1"/>
      <c r="I3" s="1"/>
      <c r="J3" s="1"/>
      <c r="K3" s="1"/>
      <c r="L3" s="1"/>
      <c r="M3" s="1"/>
      <c r="N3" s="1"/>
      <c r="O3" s="1"/>
      <c r="P3" s="1"/>
      <c r="Q3" s="1"/>
      <c r="R3" s="1"/>
      <c r="S3" s="1"/>
      <c r="T3" s="1"/>
      <c r="U3" s="1"/>
      <c r="V3" s="1"/>
      <c r="W3" s="1"/>
      <c r="X3" s="1"/>
      <c r="Y3" s="1"/>
      <c r="Z3" s="1"/>
    </row>
    <row r="4">
      <c r="A4" s="1"/>
      <c r="B4" s="8"/>
      <c r="C4" s="2"/>
      <c r="D4" s="2"/>
      <c r="E4" s="1"/>
      <c r="F4" s="1"/>
      <c r="G4" s="1"/>
      <c r="H4" s="1"/>
      <c r="I4" s="1"/>
      <c r="J4" s="1"/>
      <c r="K4" s="1"/>
      <c r="L4" s="1"/>
      <c r="M4" s="1"/>
      <c r="N4" s="1"/>
      <c r="O4" s="1"/>
      <c r="P4" s="1"/>
      <c r="Q4" s="1"/>
      <c r="R4" s="1"/>
      <c r="S4" s="1"/>
      <c r="T4" s="1"/>
      <c r="U4" s="1"/>
      <c r="V4" s="1"/>
      <c r="W4" s="1"/>
      <c r="X4" s="1"/>
      <c r="Y4" s="1"/>
      <c r="Z4" s="1"/>
    </row>
    <row r="5">
      <c r="A5" s="10" t="s">
        <v>5</v>
      </c>
      <c r="B5" s="11" t="s">
        <v>6</v>
      </c>
      <c r="C5" s="2"/>
      <c r="D5" s="2"/>
      <c r="E5" s="1"/>
      <c r="F5" s="1"/>
      <c r="G5" s="1"/>
      <c r="H5" s="1"/>
      <c r="I5" s="1"/>
      <c r="J5" s="1"/>
      <c r="K5" s="1"/>
      <c r="L5" s="1"/>
      <c r="M5" s="1"/>
      <c r="N5" s="1"/>
      <c r="O5" s="1"/>
      <c r="P5" s="1"/>
      <c r="Q5" s="1"/>
      <c r="R5" s="1"/>
      <c r="S5" s="1"/>
      <c r="T5" s="1"/>
      <c r="U5" s="1"/>
      <c r="V5" s="1"/>
      <c r="W5" s="1"/>
      <c r="X5" s="1"/>
      <c r="Y5" s="1"/>
      <c r="Z5" s="1"/>
    </row>
    <row r="6">
      <c r="A6" s="17" t="str">
        <f>CONCAT($A$5,".1")</f>
        <v>A.1</v>
      </c>
      <c r="B6" s="18" t="s">
        <v>13</v>
      </c>
      <c r="C6" s="19"/>
      <c r="D6" s="20" t="s">
        <v>14</v>
      </c>
      <c r="E6" s="1"/>
      <c r="F6" s="1"/>
      <c r="G6" s="1"/>
      <c r="H6" s="1"/>
      <c r="I6" s="1"/>
      <c r="J6" s="1"/>
      <c r="K6" s="1"/>
      <c r="L6" s="1"/>
      <c r="M6" s="1"/>
      <c r="N6" s="1"/>
      <c r="O6" s="1"/>
      <c r="P6" s="1"/>
      <c r="Q6" s="1"/>
      <c r="R6" s="1"/>
      <c r="S6" s="1"/>
      <c r="T6" s="1"/>
      <c r="U6" s="1"/>
      <c r="V6" s="1"/>
      <c r="W6" s="1"/>
      <c r="X6" s="1"/>
      <c r="Y6" s="1"/>
      <c r="Z6" s="1"/>
    </row>
    <row r="7">
      <c r="A7" s="17" t="str">
        <f>CONCAT($A$5,".2")</f>
        <v>A.2</v>
      </c>
      <c r="B7" s="18" t="s">
        <v>20</v>
      </c>
      <c r="C7" s="19"/>
      <c r="D7" s="20" t="s">
        <v>22</v>
      </c>
      <c r="E7" s="1"/>
      <c r="F7" s="1"/>
      <c r="G7" s="1"/>
      <c r="H7" s="1"/>
      <c r="I7" s="1"/>
      <c r="J7" s="1"/>
      <c r="K7" s="1"/>
      <c r="L7" s="1"/>
      <c r="M7" s="1"/>
      <c r="N7" s="1"/>
      <c r="O7" s="1"/>
      <c r="P7" s="1"/>
      <c r="Q7" s="1"/>
      <c r="R7" s="1"/>
      <c r="S7" s="1"/>
      <c r="T7" s="1"/>
      <c r="U7" s="1"/>
      <c r="V7" s="1"/>
      <c r="W7" s="1"/>
      <c r="X7" s="1"/>
      <c r="Y7" s="1"/>
      <c r="Z7" s="1"/>
    </row>
    <row r="8">
      <c r="A8" s="17" t="str">
        <f>CONCAT($A$5,".3")</f>
        <v>A.3</v>
      </c>
      <c r="B8" s="18" t="s">
        <v>27</v>
      </c>
      <c r="C8" s="19"/>
      <c r="D8" s="20" t="s">
        <v>29</v>
      </c>
      <c r="E8" s="1"/>
      <c r="F8" s="1"/>
      <c r="G8" s="1"/>
      <c r="H8" s="1"/>
      <c r="I8" s="1"/>
      <c r="J8" s="1"/>
      <c r="K8" s="1"/>
      <c r="L8" s="1"/>
      <c r="M8" s="1"/>
      <c r="N8" s="1"/>
      <c r="O8" s="1"/>
      <c r="P8" s="1"/>
      <c r="Q8" s="1"/>
      <c r="R8" s="1"/>
      <c r="S8" s="1"/>
      <c r="T8" s="1"/>
      <c r="U8" s="1"/>
      <c r="V8" s="1"/>
      <c r="W8" s="1"/>
      <c r="X8" s="1"/>
      <c r="Y8" s="1"/>
      <c r="Z8" s="1"/>
    </row>
    <row r="9">
      <c r="A9" s="17" t="str">
        <f>CONCAT($A$5,".4")</f>
        <v>A.4</v>
      </c>
      <c r="B9" s="18" t="s">
        <v>38</v>
      </c>
      <c r="C9" s="19"/>
      <c r="D9" s="20" t="s">
        <v>41</v>
      </c>
      <c r="E9" s="1"/>
      <c r="F9" s="1"/>
      <c r="G9" s="1"/>
      <c r="H9" s="1"/>
      <c r="I9" s="1"/>
      <c r="J9" s="1"/>
      <c r="K9" s="1"/>
      <c r="L9" s="1"/>
      <c r="M9" s="1"/>
      <c r="N9" s="1"/>
      <c r="O9" s="1"/>
      <c r="P9" s="1"/>
      <c r="Q9" s="1"/>
      <c r="R9" s="1"/>
      <c r="S9" s="1"/>
      <c r="T9" s="1"/>
      <c r="U9" s="1"/>
      <c r="V9" s="1"/>
      <c r="W9" s="1"/>
      <c r="X9" s="1"/>
      <c r="Y9" s="1"/>
      <c r="Z9" s="1"/>
    </row>
    <row r="10">
      <c r="A10" s="17" t="str">
        <f>CONCAT($A$5,".5")</f>
        <v>A.5</v>
      </c>
      <c r="B10" s="18" t="s">
        <v>47</v>
      </c>
      <c r="C10" s="19"/>
      <c r="D10" s="20" t="s">
        <v>49</v>
      </c>
      <c r="E10" s="1"/>
      <c r="F10" s="1"/>
      <c r="G10" s="1"/>
      <c r="H10" s="1"/>
      <c r="I10" s="1"/>
      <c r="J10" s="1"/>
      <c r="K10" s="1"/>
      <c r="L10" s="1"/>
      <c r="M10" s="1"/>
      <c r="N10" s="1"/>
      <c r="O10" s="1"/>
      <c r="P10" s="1"/>
      <c r="Q10" s="1"/>
      <c r="R10" s="1"/>
      <c r="S10" s="1"/>
      <c r="T10" s="1"/>
      <c r="U10" s="1"/>
      <c r="V10" s="1"/>
      <c r="W10" s="1"/>
      <c r="X10" s="1"/>
      <c r="Y10" s="1"/>
      <c r="Z10" s="1"/>
    </row>
    <row r="11">
      <c r="A11" s="17" t="str">
        <f>CONCAT($A$5,".6")</f>
        <v>A.6</v>
      </c>
      <c r="B11" s="18" t="s">
        <v>55</v>
      </c>
      <c r="C11" s="19"/>
      <c r="D11" s="20" t="s">
        <v>57</v>
      </c>
      <c r="E11" s="1"/>
      <c r="F11" s="1"/>
      <c r="G11" s="1"/>
      <c r="H11" s="1"/>
      <c r="I11" s="1"/>
      <c r="J11" s="1"/>
      <c r="K11" s="1"/>
      <c r="L11" s="1"/>
      <c r="M11" s="1"/>
      <c r="N11" s="1"/>
      <c r="O11" s="1"/>
      <c r="P11" s="1"/>
      <c r="Q11" s="1"/>
      <c r="R11" s="1"/>
      <c r="S11" s="1"/>
      <c r="T11" s="1"/>
      <c r="U11" s="1"/>
      <c r="V11" s="1"/>
      <c r="W11" s="1"/>
      <c r="X11" s="1"/>
      <c r="Y11" s="1"/>
      <c r="Z11" s="1"/>
    </row>
    <row r="12">
      <c r="A12" s="17" t="str">
        <f>CONCAT($A$5,".7")</f>
        <v>A.7</v>
      </c>
      <c r="B12" s="18" t="s">
        <v>61</v>
      </c>
      <c r="C12" s="19"/>
      <c r="D12" s="20" t="s">
        <v>63</v>
      </c>
      <c r="E12" s="1"/>
      <c r="F12" s="1"/>
      <c r="G12" s="1"/>
      <c r="H12" s="1"/>
      <c r="I12" s="1"/>
      <c r="J12" s="1"/>
      <c r="K12" s="1"/>
      <c r="L12" s="1"/>
      <c r="M12" s="1"/>
      <c r="N12" s="1"/>
      <c r="O12" s="1"/>
      <c r="P12" s="1"/>
      <c r="Q12" s="1"/>
      <c r="R12" s="1"/>
      <c r="S12" s="1"/>
      <c r="T12" s="1"/>
      <c r="U12" s="1"/>
      <c r="V12" s="1"/>
      <c r="W12" s="1"/>
      <c r="X12" s="1"/>
      <c r="Y12" s="1"/>
      <c r="Z12" s="1"/>
    </row>
    <row r="13">
      <c r="A13" s="29" t="str">
        <f>CONCAT($A$5,".X")</f>
        <v>A.X</v>
      </c>
      <c r="B13" s="30" t="s">
        <v>48</v>
      </c>
      <c r="C13" s="31"/>
      <c r="D13" s="25" t="s">
        <v>71</v>
      </c>
      <c r="E13" s="1"/>
      <c r="F13" s="1"/>
      <c r="G13" s="1"/>
      <c r="H13" s="1"/>
      <c r="I13" s="1"/>
      <c r="J13" s="1"/>
      <c r="K13" s="1"/>
      <c r="L13" s="1"/>
      <c r="M13" s="1"/>
      <c r="N13" s="1"/>
      <c r="O13" s="1"/>
      <c r="P13" s="1"/>
      <c r="Q13" s="1"/>
      <c r="R13" s="1"/>
      <c r="S13" s="1"/>
      <c r="T13" s="1"/>
      <c r="U13" s="1"/>
      <c r="V13" s="1"/>
      <c r="W13" s="1"/>
      <c r="X13" s="1"/>
      <c r="Y13" s="1"/>
      <c r="Z13" s="1"/>
    </row>
    <row r="14">
      <c r="A14" s="26"/>
      <c r="B14" s="26"/>
      <c r="C14" s="33"/>
      <c r="D14" s="26"/>
      <c r="E14" s="1"/>
      <c r="F14" s="1"/>
      <c r="G14" s="1"/>
      <c r="H14" s="1"/>
      <c r="I14" s="1"/>
      <c r="J14" s="1"/>
      <c r="K14" s="1"/>
      <c r="L14" s="1"/>
      <c r="M14" s="1"/>
      <c r="N14" s="1"/>
      <c r="O14" s="1"/>
      <c r="P14" s="1"/>
      <c r="Q14" s="1"/>
      <c r="R14" s="1"/>
      <c r="S14" s="1"/>
      <c r="T14" s="1"/>
      <c r="U14" s="1"/>
      <c r="V14" s="1"/>
      <c r="W14" s="1"/>
      <c r="X14" s="1"/>
      <c r="Y14" s="1"/>
      <c r="Z14" s="1"/>
    </row>
    <row r="15">
      <c r="A15" s="27"/>
      <c r="B15" s="27"/>
      <c r="C15" s="33"/>
      <c r="D15" s="27"/>
      <c r="E15" s="1"/>
      <c r="F15" s="1"/>
      <c r="G15" s="1"/>
      <c r="H15" s="1"/>
      <c r="I15" s="1"/>
      <c r="J15" s="1"/>
      <c r="K15" s="1"/>
      <c r="L15" s="1"/>
      <c r="M15" s="1"/>
      <c r="N15" s="1"/>
      <c r="O15" s="1"/>
      <c r="P15" s="1"/>
      <c r="Q15" s="1"/>
      <c r="R15" s="1"/>
      <c r="S15" s="1"/>
      <c r="T15" s="1"/>
      <c r="U15" s="1"/>
      <c r="V15" s="1"/>
      <c r="W15" s="1"/>
      <c r="X15" s="1"/>
      <c r="Y15" s="1"/>
      <c r="Z15" s="1"/>
    </row>
    <row r="16">
      <c r="A16" s="1"/>
      <c r="B16" s="2"/>
      <c r="C16" s="2"/>
      <c r="D16" s="2"/>
      <c r="E16" s="1"/>
      <c r="F16" s="1"/>
      <c r="G16" s="1"/>
      <c r="H16" s="1"/>
      <c r="I16" s="1"/>
      <c r="J16" s="1"/>
      <c r="K16" s="1"/>
      <c r="L16" s="1"/>
      <c r="M16" s="1"/>
      <c r="N16" s="1"/>
      <c r="O16" s="1"/>
      <c r="P16" s="1"/>
      <c r="Q16" s="1"/>
      <c r="R16" s="1"/>
      <c r="S16" s="1"/>
      <c r="T16" s="1"/>
      <c r="U16" s="1"/>
      <c r="V16" s="1"/>
      <c r="W16" s="1"/>
      <c r="X16" s="1"/>
      <c r="Y16" s="1"/>
      <c r="Z16" s="1"/>
    </row>
    <row r="17">
      <c r="A17" s="16" t="str">
        <f>CONCAT($A$5,$A$5)</f>
        <v>AA</v>
      </c>
      <c r="B17" s="11" t="s">
        <v>97</v>
      </c>
      <c r="C17" s="2"/>
      <c r="D17" s="2"/>
      <c r="E17" s="1"/>
      <c r="F17" s="1"/>
      <c r="G17" s="1"/>
      <c r="H17" s="1"/>
      <c r="I17" s="1"/>
      <c r="J17" s="1"/>
      <c r="K17" s="1"/>
      <c r="L17" s="1"/>
      <c r="M17" s="1"/>
      <c r="N17" s="1"/>
      <c r="O17" s="1"/>
      <c r="P17" s="1"/>
      <c r="Q17" s="1"/>
      <c r="R17" s="1"/>
      <c r="S17" s="1"/>
      <c r="T17" s="1"/>
      <c r="U17" s="1"/>
      <c r="V17" s="1"/>
      <c r="W17" s="1"/>
      <c r="X17" s="1"/>
      <c r="Y17" s="1"/>
      <c r="Z17" s="1"/>
    </row>
    <row r="18">
      <c r="A18" s="17" t="str">
        <f>CONCAT($A$17,".1")</f>
        <v>AA.1</v>
      </c>
      <c r="B18" s="18" t="s">
        <v>100</v>
      </c>
      <c r="C18" s="19"/>
      <c r="D18" s="20" t="s">
        <v>101</v>
      </c>
      <c r="E18" s="35"/>
      <c r="F18" s="35"/>
      <c r="G18" s="35"/>
      <c r="H18" s="35"/>
      <c r="I18" s="35"/>
      <c r="J18" s="35"/>
      <c r="K18" s="35"/>
      <c r="L18" s="35"/>
      <c r="M18" s="35"/>
      <c r="N18" s="35"/>
      <c r="O18" s="35"/>
      <c r="P18" s="35"/>
      <c r="Q18" s="35"/>
      <c r="R18" s="35"/>
      <c r="S18" s="35"/>
      <c r="T18" s="35"/>
      <c r="U18" s="35"/>
      <c r="V18" s="35"/>
      <c r="W18" s="35"/>
      <c r="X18" s="35"/>
      <c r="Y18" s="35"/>
      <c r="Z18" s="35"/>
    </row>
    <row r="19">
      <c r="A19" s="17" t="str">
        <f>CONCAT($A$17,".2")</f>
        <v>AA.2</v>
      </c>
      <c r="B19" s="18" t="s">
        <v>105</v>
      </c>
      <c r="C19" s="15"/>
      <c r="D19" s="20" t="s">
        <v>107</v>
      </c>
      <c r="E19" s="1"/>
      <c r="F19" s="1"/>
      <c r="G19" s="1"/>
      <c r="H19" s="1"/>
      <c r="I19" s="1"/>
      <c r="J19" s="1"/>
      <c r="K19" s="1"/>
      <c r="L19" s="1"/>
      <c r="M19" s="1"/>
      <c r="N19" s="1"/>
      <c r="O19" s="1"/>
      <c r="P19" s="1"/>
      <c r="Q19" s="1"/>
      <c r="R19" s="1"/>
      <c r="S19" s="1"/>
      <c r="T19" s="1"/>
      <c r="U19" s="1"/>
      <c r="V19" s="1"/>
      <c r="W19" s="1"/>
      <c r="X19" s="1"/>
      <c r="Y19" s="1"/>
      <c r="Z19" s="1"/>
    </row>
    <row r="20">
      <c r="A20" s="17" t="str">
        <f>CONCAT($A$17,".3")</f>
        <v>AA.3</v>
      </c>
      <c r="B20" s="18" t="s">
        <v>111</v>
      </c>
      <c r="C20" s="15"/>
      <c r="D20" s="20" t="s">
        <v>112</v>
      </c>
      <c r="E20" s="1"/>
      <c r="F20" s="1"/>
      <c r="G20" s="1"/>
      <c r="H20" s="1"/>
      <c r="I20" s="1"/>
      <c r="J20" s="1"/>
      <c r="K20" s="1"/>
      <c r="L20" s="1"/>
      <c r="M20" s="1"/>
      <c r="N20" s="1"/>
      <c r="O20" s="1"/>
      <c r="P20" s="1"/>
      <c r="Q20" s="1"/>
      <c r="R20" s="1"/>
      <c r="S20" s="1"/>
      <c r="T20" s="1"/>
      <c r="U20" s="1"/>
      <c r="V20" s="1"/>
      <c r="W20" s="1"/>
      <c r="X20" s="1"/>
      <c r="Y20" s="1"/>
      <c r="Z20" s="1"/>
    </row>
    <row r="21" ht="15.75" customHeight="1">
      <c r="A21" s="17" t="str">
        <f>CONCAT($A$17,".4")</f>
        <v>AA.4</v>
      </c>
      <c r="B21" s="18" t="s">
        <v>115</v>
      </c>
      <c r="C21" s="15"/>
      <c r="D21" s="20" t="s">
        <v>117</v>
      </c>
      <c r="E21" s="1"/>
      <c r="F21" s="1"/>
      <c r="G21" s="1"/>
      <c r="H21" s="1"/>
      <c r="I21" s="1"/>
      <c r="J21" s="1"/>
      <c r="K21" s="1"/>
      <c r="L21" s="1"/>
      <c r="M21" s="1"/>
      <c r="N21" s="1"/>
      <c r="O21" s="1"/>
      <c r="P21" s="1"/>
      <c r="Q21" s="1"/>
      <c r="R21" s="1"/>
      <c r="S21" s="1"/>
      <c r="T21" s="1"/>
      <c r="U21" s="1"/>
      <c r="V21" s="1"/>
      <c r="W21" s="1"/>
      <c r="X21" s="1"/>
      <c r="Y21" s="1"/>
      <c r="Z21" s="1"/>
    </row>
    <row r="22" ht="15.75" customHeight="1">
      <c r="A22" s="17" t="str">
        <f>CONCAT($A$17,".5")</f>
        <v>AA.5</v>
      </c>
      <c r="B22" s="18" t="s">
        <v>120</v>
      </c>
      <c r="C22" s="15"/>
      <c r="D22" s="20" t="s">
        <v>121</v>
      </c>
      <c r="E22" s="1"/>
      <c r="F22" s="1"/>
      <c r="G22" s="1"/>
      <c r="H22" s="1"/>
      <c r="I22" s="1"/>
      <c r="J22" s="1"/>
      <c r="K22" s="1"/>
      <c r="L22" s="1"/>
      <c r="M22" s="1"/>
      <c r="N22" s="1"/>
      <c r="O22" s="1"/>
      <c r="P22" s="1"/>
      <c r="Q22" s="1"/>
      <c r="R22" s="1"/>
      <c r="S22" s="1"/>
      <c r="T22" s="1"/>
      <c r="U22" s="1"/>
      <c r="V22" s="1"/>
      <c r="W22" s="1"/>
      <c r="X22" s="1"/>
      <c r="Y22" s="1"/>
      <c r="Z22" s="1"/>
    </row>
    <row r="23" ht="15.75" customHeight="1">
      <c r="A23" s="17" t="str">
        <f>CONCAT($A$17,".6")</f>
        <v>AA.6</v>
      </c>
      <c r="B23" s="18" t="s">
        <v>123</v>
      </c>
      <c r="C23" s="19"/>
      <c r="D23" s="20" t="s">
        <v>124</v>
      </c>
      <c r="E23" s="1"/>
      <c r="F23" s="1"/>
      <c r="G23" s="1"/>
      <c r="H23" s="1"/>
      <c r="I23" s="1"/>
      <c r="J23" s="1"/>
      <c r="K23" s="1"/>
      <c r="L23" s="1"/>
      <c r="M23" s="1"/>
      <c r="N23" s="1"/>
      <c r="O23" s="1"/>
      <c r="P23" s="1"/>
      <c r="Q23" s="1"/>
      <c r="R23" s="1"/>
      <c r="S23" s="1"/>
      <c r="T23" s="1"/>
      <c r="U23" s="1"/>
      <c r="V23" s="1"/>
      <c r="W23" s="1"/>
      <c r="X23" s="1"/>
      <c r="Y23" s="1"/>
      <c r="Z23" s="1"/>
    </row>
    <row r="24" ht="15.75" customHeight="1">
      <c r="A24" s="17" t="str">
        <f>CONCAT($A$17,".X")</f>
        <v>AA.X</v>
      </c>
      <c r="B24" s="18" t="s">
        <v>48</v>
      </c>
      <c r="C24" s="15"/>
      <c r="D24" s="20" t="s">
        <v>71</v>
      </c>
      <c r="E24" s="1"/>
      <c r="F24" s="1"/>
      <c r="G24" s="1"/>
      <c r="H24" s="1"/>
      <c r="I24" s="1"/>
      <c r="J24" s="1"/>
      <c r="K24" s="1"/>
      <c r="L24" s="1"/>
      <c r="M24" s="1"/>
      <c r="N24" s="1"/>
      <c r="O24" s="1"/>
      <c r="P24" s="1"/>
      <c r="Q24" s="1"/>
      <c r="R24" s="1"/>
      <c r="S24" s="1"/>
      <c r="T24" s="1"/>
      <c r="U24" s="1"/>
      <c r="V24" s="1"/>
      <c r="W24" s="1"/>
      <c r="X24" s="1"/>
      <c r="Y24" s="1"/>
      <c r="Z24" s="1"/>
    </row>
    <row r="25" ht="15.75" customHeight="1">
      <c r="A25" s="1"/>
      <c r="B25" s="2"/>
      <c r="C25" s="2"/>
      <c r="D25" s="2"/>
      <c r="E25" s="1"/>
      <c r="F25" s="1"/>
      <c r="G25" s="1"/>
      <c r="H25" s="1"/>
      <c r="I25" s="1"/>
      <c r="J25" s="1"/>
      <c r="K25" s="1"/>
      <c r="L25" s="1"/>
      <c r="M25" s="1"/>
      <c r="N25" s="1"/>
      <c r="O25" s="1"/>
      <c r="P25" s="1"/>
      <c r="Q25" s="1"/>
      <c r="R25" s="1"/>
      <c r="S25" s="1"/>
      <c r="T25" s="1"/>
      <c r="U25" s="1"/>
      <c r="V25" s="1"/>
      <c r="W25" s="1"/>
      <c r="X25" s="1"/>
      <c r="Y25" s="1"/>
      <c r="Z25" s="1"/>
    </row>
    <row r="26" ht="15.75" customHeight="1">
      <c r="A26" s="16" t="str">
        <f>CONCAT($A$5,$A$5,$A$5)</f>
        <v>#N/A</v>
      </c>
      <c r="B26" s="11" t="s">
        <v>133</v>
      </c>
      <c r="C26" s="2"/>
      <c r="D26" s="2"/>
      <c r="E26" s="1"/>
      <c r="F26" s="1"/>
      <c r="G26" s="1"/>
      <c r="H26" s="1"/>
      <c r="I26" s="1"/>
      <c r="J26" s="1"/>
      <c r="K26" s="1"/>
      <c r="L26" s="1"/>
      <c r="M26" s="1"/>
      <c r="N26" s="1"/>
      <c r="O26" s="1"/>
      <c r="P26" s="1"/>
      <c r="Q26" s="1"/>
      <c r="R26" s="1"/>
      <c r="S26" s="1"/>
      <c r="T26" s="1"/>
      <c r="U26" s="1"/>
      <c r="V26" s="1"/>
      <c r="W26" s="1"/>
      <c r="X26" s="1"/>
      <c r="Y26" s="1"/>
      <c r="Z26" s="1"/>
    </row>
    <row r="27" ht="15.75" customHeight="1">
      <c r="A27" s="17" t="str">
        <f>CONCAT($A$26,".1")</f>
        <v>#N/A</v>
      </c>
      <c r="B27" s="18" t="s">
        <v>136</v>
      </c>
      <c r="C27" s="15"/>
      <c r="D27" s="20" t="s">
        <v>137</v>
      </c>
      <c r="E27" s="1"/>
      <c r="F27" s="1"/>
      <c r="G27" s="1"/>
      <c r="H27" s="1"/>
      <c r="I27" s="1"/>
      <c r="J27" s="1"/>
      <c r="K27" s="1"/>
      <c r="L27" s="1"/>
      <c r="M27" s="1"/>
      <c r="N27" s="1"/>
      <c r="O27" s="1"/>
      <c r="P27" s="1"/>
      <c r="Q27" s="1"/>
      <c r="R27" s="1"/>
      <c r="S27" s="1"/>
      <c r="T27" s="1"/>
      <c r="U27" s="1"/>
      <c r="V27" s="1"/>
      <c r="W27" s="1"/>
      <c r="X27" s="1"/>
      <c r="Y27" s="1"/>
      <c r="Z27" s="1"/>
    </row>
    <row r="28" ht="15.75" customHeight="1">
      <c r="A28" s="17" t="str">
        <f>CONCAT($A$26,".2")</f>
        <v>#N/A</v>
      </c>
      <c r="B28" s="18" t="s">
        <v>142</v>
      </c>
      <c r="C28" s="15"/>
      <c r="D28" s="20" t="s">
        <v>143</v>
      </c>
      <c r="E28" s="1"/>
      <c r="F28" s="1"/>
      <c r="G28" s="1"/>
      <c r="H28" s="1"/>
      <c r="I28" s="1"/>
      <c r="J28" s="1"/>
      <c r="K28" s="1"/>
      <c r="L28" s="1"/>
      <c r="M28" s="1"/>
      <c r="N28" s="1"/>
      <c r="O28" s="1"/>
      <c r="P28" s="1"/>
      <c r="Q28" s="1"/>
      <c r="R28" s="1"/>
      <c r="S28" s="1"/>
      <c r="T28" s="1"/>
      <c r="U28" s="1"/>
      <c r="V28" s="1"/>
      <c r="W28" s="1"/>
      <c r="X28" s="1"/>
      <c r="Y28" s="1"/>
      <c r="Z28" s="1"/>
    </row>
    <row r="29" ht="15.75" customHeight="1">
      <c r="A29" s="17" t="str">
        <f>CONCAT($A$26,".3")</f>
        <v>#N/A</v>
      </c>
      <c r="B29" s="18" t="s">
        <v>145</v>
      </c>
      <c r="C29" s="19"/>
      <c r="D29" s="20" t="s">
        <v>147</v>
      </c>
      <c r="E29" s="35"/>
      <c r="F29" s="35"/>
      <c r="G29" s="35"/>
      <c r="H29" s="35"/>
      <c r="I29" s="35"/>
      <c r="J29" s="35"/>
      <c r="K29" s="35"/>
      <c r="L29" s="35"/>
      <c r="M29" s="35"/>
      <c r="N29" s="35"/>
      <c r="O29" s="35"/>
      <c r="P29" s="35"/>
      <c r="Q29" s="35"/>
      <c r="R29" s="35"/>
      <c r="S29" s="35"/>
      <c r="T29" s="35"/>
      <c r="U29" s="35"/>
      <c r="V29" s="35"/>
      <c r="W29" s="35"/>
      <c r="X29" s="35"/>
      <c r="Y29" s="35"/>
      <c r="Z29" s="35"/>
    </row>
    <row r="30" ht="15.75" customHeight="1">
      <c r="A30" s="17" t="str">
        <f>CONCAT($A$26,".4")</f>
        <v>#N/A</v>
      </c>
      <c r="B30" s="18" t="s">
        <v>149</v>
      </c>
      <c r="C30" s="15"/>
      <c r="D30" s="20" t="s">
        <v>150</v>
      </c>
      <c r="E30" s="35"/>
      <c r="F30" s="35"/>
      <c r="G30" s="35"/>
      <c r="H30" s="35"/>
      <c r="I30" s="35"/>
      <c r="J30" s="35"/>
      <c r="K30" s="35"/>
      <c r="L30" s="35"/>
      <c r="M30" s="35"/>
      <c r="N30" s="35"/>
      <c r="O30" s="35"/>
      <c r="P30" s="35"/>
      <c r="Q30" s="35"/>
      <c r="R30" s="35"/>
      <c r="S30" s="35"/>
      <c r="T30" s="35"/>
      <c r="U30" s="35"/>
      <c r="V30" s="35"/>
      <c r="W30" s="35"/>
      <c r="X30" s="35"/>
      <c r="Y30" s="35"/>
      <c r="Z30" s="35"/>
    </row>
    <row r="31" ht="15.75" customHeight="1">
      <c r="A31" s="17" t="str">
        <f>CONCAT($A$26,".5")</f>
        <v>#N/A</v>
      </c>
      <c r="B31" s="18" t="s">
        <v>155</v>
      </c>
      <c r="C31" s="15"/>
      <c r="D31" s="20" t="s">
        <v>156</v>
      </c>
      <c r="E31" s="1"/>
      <c r="F31" s="1"/>
      <c r="G31" s="1"/>
      <c r="H31" s="1"/>
      <c r="I31" s="1"/>
      <c r="J31" s="1"/>
      <c r="K31" s="1"/>
      <c r="L31" s="1"/>
      <c r="M31" s="1"/>
      <c r="N31" s="1"/>
      <c r="O31" s="1"/>
      <c r="P31" s="1"/>
      <c r="Q31" s="1"/>
      <c r="R31" s="1"/>
      <c r="S31" s="1"/>
      <c r="T31" s="1"/>
      <c r="U31" s="1"/>
      <c r="V31" s="1"/>
      <c r="W31" s="1"/>
      <c r="X31" s="1"/>
      <c r="Y31" s="1"/>
      <c r="Z31" s="1"/>
    </row>
    <row r="32" ht="15.75" customHeight="1">
      <c r="A32" s="17" t="str">
        <f>CONCAT($A$26,".6")</f>
        <v>#N/A</v>
      </c>
      <c r="B32" s="18" t="s">
        <v>159</v>
      </c>
      <c r="C32" s="19"/>
      <c r="D32" s="20" t="s">
        <v>160</v>
      </c>
      <c r="E32" s="35"/>
      <c r="F32" s="35"/>
      <c r="G32" s="35"/>
      <c r="H32" s="35"/>
      <c r="I32" s="35"/>
      <c r="J32" s="35"/>
      <c r="K32" s="35"/>
      <c r="L32" s="35"/>
      <c r="M32" s="35"/>
      <c r="N32" s="35"/>
      <c r="O32" s="35"/>
      <c r="P32" s="35"/>
      <c r="Q32" s="35"/>
      <c r="R32" s="35"/>
      <c r="S32" s="35"/>
      <c r="T32" s="35"/>
      <c r="U32" s="35"/>
      <c r="V32" s="35"/>
      <c r="W32" s="35"/>
      <c r="X32" s="35"/>
      <c r="Y32" s="35"/>
      <c r="Z32" s="35"/>
    </row>
    <row r="33" ht="15.75" customHeight="1">
      <c r="A33" s="17" t="str">
        <f>CONCAT($A$26,".7")</f>
        <v>#N/A</v>
      </c>
      <c r="B33" s="18" t="s">
        <v>162</v>
      </c>
      <c r="C33" s="19"/>
      <c r="D33" s="20" t="s">
        <v>163</v>
      </c>
      <c r="E33" s="35"/>
      <c r="F33" s="35"/>
      <c r="G33" s="35"/>
      <c r="H33" s="35"/>
      <c r="I33" s="35"/>
      <c r="J33" s="35"/>
      <c r="K33" s="35"/>
      <c r="L33" s="35"/>
      <c r="M33" s="35"/>
      <c r="N33" s="35"/>
      <c r="O33" s="35"/>
      <c r="P33" s="35"/>
      <c r="Q33" s="35"/>
      <c r="R33" s="35"/>
      <c r="S33" s="35"/>
      <c r="T33" s="35"/>
      <c r="U33" s="35"/>
      <c r="V33" s="35"/>
      <c r="W33" s="35"/>
      <c r="X33" s="35"/>
      <c r="Y33" s="35"/>
      <c r="Z33" s="35"/>
    </row>
    <row r="34" ht="15.75" customHeight="1">
      <c r="A34" s="17" t="str">
        <f>CONCAT($A$26,".8")</f>
        <v>#N/A</v>
      </c>
      <c r="B34" s="18" t="s">
        <v>166</v>
      </c>
      <c r="C34" s="19"/>
      <c r="D34" s="20" t="s">
        <v>167</v>
      </c>
      <c r="E34" s="35"/>
      <c r="F34" s="35"/>
      <c r="G34" s="35"/>
      <c r="H34" s="35"/>
      <c r="I34" s="35"/>
      <c r="J34" s="35"/>
      <c r="K34" s="35"/>
      <c r="L34" s="35"/>
      <c r="M34" s="35"/>
      <c r="N34" s="35"/>
      <c r="O34" s="35"/>
      <c r="P34" s="35"/>
      <c r="Q34" s="35"/>
      <c r="R34" s="35"/>
      <c r="S34" s="35"/>
      <c r="T34" s="35"/>
      <c r="U34" s="35"/>
      <c r="V34" s="35"/>
      <c r="W34" s="35"/>
      <c r="X34" s="35"/>
      <c r="Y34" s="35"/>
      <c r="Z34" s="35"/>
    </row>
    <row r="35" ht="15.75" customHeight="1">
      <c r="A35" s="17" t="str">
        <f>CONCAT($A$26,".9")</f>
        <v>#N/A</v>
      </c>
      <c r="B35" s="18" t="s">
        <v>168</v>
      </c>
      <c r="C35" s="19"/>
      <c r="D35" s="20" t="s">
        <v>169</v>
      </c>
      <c r="E35" s="35"/>
      <c r="F35" s="35"/>
      <c r="G35" s="35"/>
      <c r="H35" s="35"/>
      <c r="I35" s="35"/>
      <c r="J35" s="35"/>
      <c r="K35" s="35"/>
      <c r="L35" s="35"/>
      <c r="M35" s="35"/>
      <c r="N35" s="35"/>
      <c r="O35" s="35"/>
      <c r="P35" s="35"/>
      <c r="Q35" s="35"/>
      <c r="R35" s="35"/>
      <c r="S35" s="35"/>
      <c r="T35" s="35"/>
      <c r="U35" s="35"/>
      <c r="V35" s="35"/>
      <c r="W35" s="35"/>
      <c r="X35" s="35"/>
      <c r="Y35" s="35"/>
      <c r="Z35" s="35"/>
    </row>
    <row r="36" ht="15.75" customHeight="1">
      <c r="A36" s="17" t="str">
        <f>CONCAT($A$26,".X")</f>
        <v>#N/A</v>
      </c>
      <c r="B36" s="18" t="s">
        <v>48</v>
      </c>
      <c r="C36" s="15"/>
      <c r="D36" s="20" t="s">
        <v>71</v>
      </c>
      <c r="E36" s="1"/>
      <c r="F36" s="1"/>
      <c r="G36" s="1"/>
      <c r="H36" s="1"/>
      <c r="I36" s="1"/>
      <c r="J36" s="1"/>
      <c r="K36" s="1"/>
      <c r="L36" s="1"/>
      <c r="M36" s="1"/>
      <c r="N36" s="1"/>
      <c r="O36" s="1"/>
      <c r="P36" s="1"/>
      <c r="Q36" s="1"/>
      <c r="R36" s="1"/>
      <c r="S36" s="1"/>
      <c r="T36" s="1"/>
      <c r="U36" s="1"/>
      <c r="V36" s="1"/>
      <c r="W36" s="1"/>
      <c r="X36" s="1"/>
      <c r="Y36" s="1"/>
      <c r="Z36" s="1"/>
    </row>
    <row r="37" ht="15.75" customHeight="1">
      <c r="A37" s="1"/>
      <c r="B37" s="2"/>
      <c r="C37" s="2"/>
      <c r="D37" s="40"/>
      <c r="E37" s="1"/>
      <c r="F37" s="1"/>
      <c r="G37" s="1"/>
      <c r="H37" s="1"/>
      <c r="I37" s="1"/>
      <c r="J37" s="1"/>
      <c r="K37" s="1"/>
      <c r="L37" s="1"/>
      <c r="M37" s="1"/>
      <c r="N37" s="1"/>
      <c r="O37" s="1"/>
      <c r="P37" s="1"/>
      <c r="Q37" s="1"/>
      <c r="R37" s="1"/>
      <c r="S37" s="1"/>
      <c r="T37" s="1"/>
      <c r="U37" s="1"/>
      <c r="V37" s="1"/>
      <c r="W37" s="1"/>
      <c r="X37" s="1"/>
      <c r="Y37" s="1"/>
      <c r="Z37" s="1"/>
    </row>
    <row r="38" ht="15.75" customHeight="1">
      <c r="A38" s="16" t="str">
        <f>CONCAT($A$5,$A$5,$A$5,$A$5)</f>
        <v>#N/A</v>
      </c>
      <c r="B38" s="11" t="s">
        <v>171</v>
      </c>
      <c r="C38" s="2"/>
      <c r="D38" s="2"/>
      <c r="E38" s="1"/>
      <c r="F38" s="1"/>
      <c r="G38" s="1"/>
      <c r="H38" s="1"/>
      <c r="I38" s="1"/>
      <c r="J38" s="1"/>
      <c r="K38" s="1"/>
      <c r="L38" s="1"/>
      <c r="M38" s="1"/>
      <c r="N38" s="1"/>
      <c r="O38" s="1"/>
      <c r="P38" s="1"/>
      <c r="Q38" s="1"/>
      <c r="R38" s="1"/>
      <c r="S38" s="1"/>
      <c r="T38" s="1"/>
      <c r="U38" s="1"/>
      <c r="V38" s="1"/>
      <c r="W38" s="1"/>
      <c r="X38" s="1"/>
      <c r="Y38" s="1"/>
      <c r="Z38" s="1"/>
    </row>
    <row r="39" ht="15.75" customHeight="1">
      <c r="A39" s="17" t="str">
        <f>CONCAT($A$38,".1")</f>
        <v>#N/A</v>
      </c>
      <c r="B39" s="18" t="s">
        <v>175</v>
      </c>
      <c r="C39" s="19"/>
      <c r="D39" s="20" t="s">
        <v>101</v>
      </c>
      <c r="E39" s="35"/>
      <c r="F39" s="35"/>
      <c r="G39" s="35"/>
      <c r="H39" s="35"/>
      <c r="I39" s="35"/>
      <c r="J39" s="35"/>
      <c r="K39" s="35"/>
      <c r="L39" s="35"/>
      <c r="M39" s="35"/>
      <c r="N39" s="35"/>
      <c r="O39" s="35"/>
      <c r="P39" s="35"/>
      <c r="Q39" s="35"/>
      <c r="R39" s="35"/>
      <c r="S39" s="35"/>
      <c r="T39" s="35"/>
      <c r="U39" s="35"/>
      <c r="V39" s="35"/>
      <c r="W39" s="35"/>
      <c r="X39" s="35"/>
      <c r="Y39" s="35"/>
      <c r="Z39" s="35"/>
    </row>
    <row r="40" ht="15.75" customHeight="1">
      <c r="A40" s="17" t="str">
        <f>CONCAT($A$38,".2")</f>
        <v>#N/A</v>
      </c>
      <c r="B40" s="18" t="s">
        <v>179</v>
      </c>
      <c r="C40" s="19"/>
      <c r="D40" s="20" t="s">
        <v>107</v>
      </c>
      <c r="E40" s="35"/>
      <c r="F40" s="35"/>
      <c r="G40" s="35"/>
      <c r="H40" s="35"/>
      <c r="I40" s="35"/>
      <c r="J40" s="35"/>
      <c r="K40" s="35"/>
      <c r="L40" s="35"/>
      <c r="M40" s="35"/>
      <c r="N40" s="35"/>
      <c r="O40" s="35"/>
      <c r="P40" s="35"/>
      <c r="Q40" s="35"/>
      <c r="R40" s="35"/>
      <c r="S40" s="35"/>
      <c r="T40" s="35"/>
      <c r="U40" s="35"/>
      <c r="V40" s="35"/>
      <c r="W40" s="35"/>
      <c r="X40" s="35"/>
      <c r="Y40" s="35"/>
      <c r="Z40" s="35"/>
    </row>
    <row r="41" ht="15.75" customHeight="1">
      <c r="A41" s="17" t="str">
        <f>CONCAT($A$38,".3")</f>
        <v>#N/A</v>
      </c>
      <c r="B41" s="18" t="s">
        <v>111</v>
      </c>
      <c r="C41" s="15"/>
      <c r="D41" s="20" t="s">
        <v>185</v>
      </c>
      <c r="E41" s="1"/>
      <c r="F41" s="1"/>
      <c r="G41" s="1"/>
      <c r="H41" s="1"/>
      <c r="I41" s="1"/>
      <c r="J41" s="1"/>
      <c r="K41" s="1"/>
      <c r="L41" s="1"/>
      <c r="M41" s="1"/>
      <c r="N41" s="1"/>
      <c r="O41" s="1"/>
      <c r="P41" s="1"/>
      <c r="Q41" s="1"/>
      <c r="R41" s="1"/>
      <c r="S41" s="1"/>
      <c r="T41" s="1"/>
      <c r="U41" s="1"/>
      <c r="V41" s="1"/>
      <c r="W41" s="1"/>
      <c r="X41" s="1"/>
      <c r="Y41" s="1"/>
      <c r="Z41" s="1"/>
    </row>
    <row r="42" ht="15.75" customHeight="1">
      <c r="A42" s="17" t="str">
        <f>CONCAT($A$38,".4")</f>
        <v>#N/A</v>
      </c>
      <c r="B42" s="18" t="s">
        <v>115</v>
      </c>
      <c r="C42" s="15"/>
      <c r="D42" s="20" t="s">
        <v>117</v>
      </c>
      <c r="E42" s="1"/>
      <c r="F42" s="1"/>
      <c r="G42" s="1"/>
      <c r="H42" s="1"/>
      <c r="I42" s="1"/>
      <c r="J42" s="1"/>
      <c r="K42" s="1"/>
      <c r="L42" s="1"/>
      <c r="M42" s="1"/>
      <c r="N42" s="1"/>
      <c r="O42" s="1"/>
      <c r="P42" s="1"/>
      <c r="Q42" s="1"/>
      <c r="R42" s="1"/>
      <c r="S42" s="1"/>
      <c r="T42" s="1"/>
      <c r="U42" s="1"/>
      <c r="V42" s="1"/>
      <c r="W42" s="1"/>
      <c r="X42" s="1"/>
      <c r="Y42" s="1"/>
      <c r="Z42" s="1"/>
    </row>
    <row r="43" ht="15.75" customHeight="1">
      <c r="A43" s="17" t="str">
        <f>CONCAT($A$38,".5")</f>
        <v>#N/A</v>
      </c>
      <c r="B43" s="20" t="s">
        <v>192</v>
      </c>
      <c r="C43" s="19"/>
      <c r="D43" s="20" t="s">
        <v>194</v>
      </c>
      <c r="E43" s="35"/>
      <c r="F43" s="35"/>
      <c r="G43" s="35"/>
      <c r="H43" s="35"/>
      <c r="I43" s="35"/>
      <c r="J43" s="35"/>
      <c r="K43" s="35"/>
      <c r="L43" s="35"/>
      <c r="M43" s="35"/>
      <c r="N43" s="35"/>
      <c r="O43" s="35"/>
      <c r="P43" s="35"/>
      <c r="Q43" s="35"/>
      <c r="R43" s="35"/>
      <c r="S43" s="35"/>
      <c r="T43" s="35"/>
      <c r="U43" s="35"/>
      <c r="V43" s="35"/>
      <c r="W43" s="35"/>
      <c r="X43" s="35"/>
      <c r="Y43" s="35"/>
      <c r="Z43" s="35"/>
    </row>
    <row r="44" ht="15.75" customHeight="1">
      <c r="A44" s="17" t="str">
        <f>CONCAT($A$38,".6")</f>
        <v>#N/A</v>
      </c>
      <c r="B44" s="18" t="s">
        <v>195</v>
      </c>
      <c r="C44" s="15"/>
      <c r="D44" s="20" t="s">
        <v>124</v>
      </c>
      <c r="E44" s="1"/>
      <c r="F44" s="1"/>
      <c r="G44" s="1"/>
      <c r="H44" s="1"/>
      <c r="I44" s="1"/>
      <c r="J44" s="1"/>
      <c r="K44" s="1"/>
      <c r="L44" s="1"/>
      <c r="M44" s="1"/>
      <c r="N44" s="1"/>
      <c r="O44" s="1"/>
      <c r="P44" s="1"/>
      <c r="Q44" s="1"/>
      <c r="R44" s="1"/>
      <c r="S44" s="1"/>
      <c r="T44" s="1"/>
      <c r="U44" s="1"/>
      <c r="V44" s="1"/>
      <c r="W44" s="1"/>
      <c r="X44" s="1"/>
      <c r="Y44" s="1"/>
      <c r="Z44" s="1"/>
    </row>
    <row r="45" ht="15.75" customHeight="1">
      <c r="A45" s="17" t="str">
        <f>CONCAT($A$38,".X")</f>
        <v>#N/A</v>
      </c>
      <c r="B45" s="18" t="s">
        <v>48</v>
      </c>
      <c r="C45" s="15"/>
      <c r="D45" s="20" t="s">
        <v>71</v>
      </c>
      <c r="E45" s="1"/>
      <c r="F45" s="1"/>
      <c r="G45" s="1"/>
      <c r="H45" s="1"/>
      <c r="I45" s="1"/>
      <c r="J45" s="1"/>
      <c r="K45" s="1"/>
      <c r="L45" s="1"/>
      <c r="M45" s="1"/>
      <c r="N45" s="1"/>
      <c r="O45" s="1"/>
      <c r="P45" s="1"/>
      <c r="Q45" s="1"/>
      <c r="R45" s="1"/>
      <c r="S45" s="1"/>
      <c r="T45" s="1"/>
      <c r="U45" s="1"/>
      <c r="V45" s="1"/>
      <c r="W45" s="1"/>
      <c r="X45" s="1"/>
      <c r="Y45" s="1"/>
      <c r="Z45" s="1"/>
    </row>
    <row r="46" ht="15.75" customHeight="1">
      <c r="A46" s="1"/>
      <c r="B46" s="2"/>
      <c r="C46" s="2"/>
      <c r="D46" s="40"/>
      <c r="E46" s="1"/>
      <c r="F46" s="1"/>
      <c r="G46" s="1"/>
      <c r="H46" s="1"/>
      <c r="I46" s="1"/>
      <c r="J46" s="1"/>
      <c r="K46" s="1"/>
      <c r="L46" s="1"/>
      <c r="M46" s="1"/>
      <c r="N46" s="1"/>
      <c r="O46" s="1"/>
      <c r="P46" s="1"/>
      <c r="Q46" s="1"/>
      <c r="R46" s="1"/>
      <c r="S46" s="1"/>
      <c r="T46" s="1"/>
      <c r="U46" s="1"/>
      <c r="V46" s="1"/>
      <c r="W46" s="1"/>
      <c r="X46" s="1"/>
      <c r="Y46" s="1"/>
      <c r="Z46" s="1"/>
    </row>
    <row r="47" ht="15.75" customHeight="1">
      <c r="A47" s="1"/>
      <c r="B47" s="2"/>
      <c r="C47" s="2"/>
      <c r="D47" s="40"/>
      <c r="E47" s="1"/>
      <c r="F47" s="1"/>
      <c r="G47" s="1"/>
      <c r="H47" s="1"/>
      <c r="I47" s="1"/>
      <c r="J47" s="1"/>
      <c r="K47" s="1"/>
      <c r="L47" s="1"/>
      <c r="M47" s="1"/>
      <c r="N47" s="1"/>
      <c r="O47" s="1"/>
      <c r="P47" s="1"/>
      <c r="Q47" s="1"/>
      <c r="R47" s="1"/>
      <c r="S47" s="1"/>
      <c r="T47" s="1"/>
      <c r="U47" s="1"/>
      <c r="V47" s="1"/>
      <c r="W47" s="1"/>
      <c r="X47" s="1"/>
      <c r="Y47" s="1"/>
      <c r="Z47" s="1"/>
    </row>
    <row r="48" ht="15.75" customHeight="1">
      <c r="A48" s="1"/>
      <c r="B48" s="2"/>
      <c r="C48" s="2"/>
      <c r="D48" s="40"/>
      <c r="E48" s="1"/>
      <c r="F48" s="1"/>
      <c r="G48" s="1"/>
      <c r="H48" s="1"/>
      <c r="I48" s="1"/>
      <c r="J48" s="1"/>
      <c r="K48" s="1"/>
      <c r="L48" s="1"/>
      <c r="M48" s="1"/>
      <c r="N48" s="1"/>
      <c r="O48" s="1"/>
      <c r="P48" s="1"/>
      <c r="Q48" s="1"/>
      <c r="R48" s="1"/>
      <c r="S48" s="1"/>
      <c r="T48" s="1"/>
      <c r="U48" s="1"/>
      <c r="V48" s="1"/>
      <c r="W48" s="1"/>
      <c r="X48" s="1"/>
      <c r="Y48" s="1"/>
      <c r="Z48" s="1"/>
    </row>
    <row r="49" ht="15.75" customHeight="1">
      <c r="A49" s="1"/>
      <c r="B49" s="2"/>
      <c r="C49" s="2"/>
      <c r="D49" s="40"/>
      <c r="E49" s="1"/>
      <c r="F49" s="1"/>
      <c r="G49" s="1"/>
      <c r="H49" s="1"/>
      <c r="I49" s="1"/>
      <c r="J49" s="1"/>
      <c r="K49" s="1"/>
      <c r="L49" s="1"/>
      <c r="M49" s="1"/>
      <c r="N49" s="1"/>
      <c r="O49" s="1"/>
      <c r="P49" s="1"/>
      <c r="Q49" s="1"/>
      <c r="R49" s="1"/>
      <c r="S49" s="1"/>
      <c r="T49" s="1"/>
      <c r="U49" s="1"/>
      <c r="V49" s="1"/>
      <c r="W49" s="1"/>
      <c r="X49" s="1"/>
      <c r="Y49" s="1"/>
      <c r="Z49" s="1"/>
    </row>
    <row r="50" ht="15.75" customHeight="1">
      <c r="A50" s="1"/>
      <c r="B50" s="2"/>
      <c r="C50" s="2"/>
      <c r="D50" s="40"/>
      <c r="E50" s="1"/>
      <c r="F50" s="1"/>
      <c r="G50" s="1"/>
      <c r="H50" s="1"/>
      <c r="I50" s="1"/>
      <c r="J50" s="1"/>
      <c r="K50" s="1"/>
      <c r="L50" s="1"/>
      <c r="M50" s="1"/>
      <c r="N50" s="1"/>
      <c r="O50" s="1"/>
      <c r="P50" s="1"/>
      <c r="Q50" s="1"/>
      <c r="R50" s="1"/>
      <c r="S50" s="1"/>
      <c r="T50" s="1"/>
      <c r="U50" s="1"/>
      <c r="V50" s="1"/>
      <c r="W50" s="1"/>
      <c r="X50" s="1"/>
      <c r="Y50" s="1"/>
      <c r="Z50" s="1"/>
    </row>
    <row r="51" ht="15.75" customHeight="1">
      <c r="A51" s="1"/>
      <c r="B51" s="2"/>
      <c r="C51" s="2"/>
      <c r="D51" s="40"/>
      <c r="E51" s="1"/>
      <c r="F51" s="1"/>
      <c r="G51" s="1"/>
      <c r="H51" s="1"/>
      <c r="I51" s="1"/>
      <c r="J51" s="1"/>
      <c r="K51" s="1"/>
      <c r="L51" s="1"/>
      <c r="M51" s="1"/>
      <c r="N51" s="1"/>
      <c r="O51" s="1"/>
      <c r="P51" s="1"/>
      <c r="Q51" s="1"/>
      <c r="R51" s="1"/>
      <c r="S51" s="1"/>
      <c r="T51" s="1"/>
      <c r="U51" s="1"/>
      <c r="V51" s="1"/>
      <c r="W51" s="1"/>
      <c r="X51" s="1"/>
      <c r="Y51" s="1"/>
      <c r="Z51" s="1"/>
    </row>
    <row r="52" ht="15.75" customHeight="1">
      <c r="A52" s="1"/>
      <c r="B52" s="2"/>
      <c r="C52" s="2"/>
      <c r="D52" s="40"/>
      <c r="E52" s="1"/>
      <c r="F52" s="1"/>
      <c r="G52" s="1"/>
      <c r="H52" s="1"/>
      <c r="I52" s="1"/>
      <c r="J52" s="1"/>
      <c r="K52" s="1"/>
      <c r="L52" s="1"/>
      <c r="M52" s="1"/>
      <c r="N52" s="1"/>
      <c r="O52" s="1"/>
      <c r="P52" s="1"/>
      <c r="Q52" s="1"/>
      <c r="R52" s="1"/>
      <c r="S52" s="1"/>
      <c r="T52" s="1"/>
      <c r="U52" s="1"/>
      <c r="V52" s="1"/>
      <c r="W52" s="1"/>
      <c r="X52" s="1"/>
      <c r="Y52" s="1"/>
      <c r="Z52" s="1"/>
    </row>
    <row r="53" ht="15.75" customHeight="1">
      <c r="A53" s="1"/>
      <c r="B53" s="2"/>
      <c r="C53" s="2"/>
      <c r="D53" s="2"/>
      <c r="E53" s="1"/>
      <c r="F53" s="1"/>
      <c r="G53" s="1"/>
      <c r="H53" s="1"/>
      <c r="I53" s="1"/>
      <c r="J53" s="1"/>
      <c r="K53" s="1"/>
      <c r="L53" s="1"/>
      <c r="M53" s="1"/>
      <c r="N53" s="1"/>
      <c r="O53" s="1"/>
      <c r="P53" s="1"/>
      <c r="Q53" s="1"/>
      <c r="R53" s="1"/>
      <c r="S53" s="1"/>
      <c r="T53" s="1"/>
      <c r="U53" s="1"/>
      <c r="V53" s="1"/>
      <c r="W53" s="1"/>
      <c r="X53" s="1"/>
      <c r="Y53" s="1"/>
      <c r="Z53" s="1"/>
    </row>
    <row r="54" ht="15.75" customHeight="1">
      <c r="A54" s="1"/>
      <c r="B54" s="2"/>
      <c r="C54" s="2"/>
      <c r="D54" s="2"/>
      <c r="E54" s="1"/>
      <c r="F54" s="1"/>
      <c r="G54" s="1"/>
      <c r="H54" s="1"/>
      <c r="I54" s="1"/>
      <c r="J54" s="1"/>
      <c r="K54" s="1"/>
      <c r="L54" s="1"/>
      <c r="M54" s="1"/>
      <c r="N54" s="1"/>
      <c r="O54" s="1"/>
      <c r="P54" s="1"/>
      <c r="Q54" s="1"/>
      <c r="R54" s="1"/>
      <c r="S54" s="1"/>
      <c r="T54" s="1"/>
      <c r="U54" s="1"/>
      <c r="V54" s="1"/>
      <c r="W54" s="1"/>
      <c r="X54" s="1"/>
      <c r="Y54" s="1"/>
      <c r="Z54" s="1"/>
    </row>
    <row r="55" ht="15.75" customHeight="1">
      <c r="A55" s="1"/>
      <c r="B55" s="2"/>
      <c r="C55" s="2"/>
      <c r="D55" s="2"/>
      <c r="E55" s="1"/>
      <c r="F55" s="1"/>
      <c r="G55" s="1"/>
      <c r="H55" s="1"/>
      <c r="I55" s="1"/>
      <c r="J55" s="1"/>
      <c r="K55" s="1"/>
      <c r="L55" s="1"/>
      <c r="M55" s="1"/>
      <c r="N55" s="1"/>
      <c r="O55" s="1"/>
      <c r="P55" s="1"/>
      <c r="Q55" s="1"/>
      <c r="R55" s="1"/>
      <c r="S55" s="1"/>
      <c r="T55" s="1"/>
      <c r="U55" s="1"/>
      <c r="V55" s="1"/>
      <c r="W55" s="1"/>
      <c r="X55" s="1"/>
      <c r="Y55" s="1"/>
      <c r="Z55" s="1"/>
    </row>
    <row r="56" ht="15.75" customHeight="1">
      <c r="A56" s="1"/>
      <c r="B56" s="2"/>
      <c r="C56" s="2"/>
      <c r="D56" s="2"/>
      <c r="E56" s="1"/>
      <c r="F56" s="1"/>
      <c r="G56" s="1"/>
      <c r="H56" s="1"/>
      <c r="I56" s="1"/>
      <c r="J56" s="1"/>
      <c r="K56" s="1"/>
      <c r="L56" s="1"/>
      <c r="M56" s="1"/>
      <c r="N56" s="1"/>
      <c r="O56" s="1"/>
      <c r="P56" s="1"/>
      <c r="Q56" s="1"/>
      <c r="R56" s="1"/>
      <c r="S56" s="1"/>
      <c r="T56" s="1"/>
      <c r="U56" s="1"/>
      <c r="V56" s="1"/>
      <c r="W56" s="1"/>
      <c r="X56" s="1"/>
      <c r="Y56" s="1"/>
      <c r="Z56" s="1"/>
    </row>
    <row r="57" ht="15.75" customHeight="1">
      <c r="A57" s="1"/>
      <c r="B57" s="2"/>
      <c r="C57" s="2"/>
      <c r="D57" s="2"/>
      <c r="E57" s="1"/>
      <c r="F57" s="1"/>
      <c r="G57" s="1"/>
      <c r="H57" s="1"/>
      <c r="I57" s="1"/>
      <c r="J57" s="1"/>
      <c r="K57" s="1"/>
      <c r="L57" s="1"/>
      <c r="M57" s="1"/>
      <c r="N57" s="1"/>
      <c r="O57" s="1"/>
      <c r="P57" s="1"/>
      <c r="Q57" s="1"/>
      <c r="R57" s="1"/>
      <c r="S57" s="1"/>
      <c r="T57" s="1"/>
      <c r="U57" s="1"/>
      <c r="V57" s="1"/>
      <c r="W57" s="1"/>
      <c r="X57" s="1"/>
      <c r="Y57" s="1"/>
      <c r="Z57" s="1"/>
    </row>
    <row r="58" ht="15.75" customHeight="1">
      <c r="A58" s="1"/>
      <c r="B58" s="2"/>
      <c r="C58" s="2"/>
      <c r="D58" s="2"/>
      <c r="E58" s="1"/>
      <c r="F58" s="1"/>
      <c r="G58" s="1"/>
      <c r="H58" s="1"/>
      <c r="I58" s="1"/>
      <c r="J58" s="1"/>
      <c r="K58" s="1"/>
      <c r="L58" s="1"/>
      <c r="M58" s="1"/>
      <c r="N58" s="1"/>
      <c r="O58" s="1"/>
      <c r="P58" s="1"/>
      <c r="Q58" s="1"/>
      <c r="R58" s="1"/>
      <c r="S58" s="1"/>
      <c r="T58" s="1"/>
      <c r="U58" s="1"/>
      <c r="V58" s="1"/>
      <c r="W58" s="1"/>
      <c r="X58" s="1"/>
      <c r="Y58" s="1"/>
      <c r="Z58" s="1"/>
    </row>
    <row r="59" ht="15.75" customHeight="1">
      <c r="A59" s="1"/>
      <c r="B59" s="2"/>
      <c r="C59" s="2"/>
      <c r="D59" s="2"/>
      <c r="E59" s="1"/>
      <c r="F59" s="1"/>
      <c r="G59" s="1"/>
      <c r="H59" s="1"/>
      <c r="I59" s="1"/>
      <c r="J59" s="1"/>
      <c r="K59" s="1"/>
      <c r="L59" s="1"/>
      <c r="M59" s="1"/>
      <c r="N59" s="1"/>
      <c r="O59" s="1"/>
      <c r="P59" s="1"/>
      <c r="Q59" s="1"/>
      <c r="R59" s="1"/>
      <c r="S59" s="1"/>
      <c r="T59" s="1"/>
      <c r="U59" s="1"/>
      <c r="V59" s="1"/>
      <c r="W59" s="1"/>
      <c r="X59" s="1"/>
      <c r="Y59" s="1"/>
      <c r="Z59" s="1"/>
    </row>
    <row r="60" ht="15.75" customHeight="1">
      <c r="A60" s="1"/>
      <c r="B60" s="2"/>
      <c r="C60" s="2"/>
      <c r="D60" s="2"/>
      <c r="E60" s="1"/>
      <c r="F60" s="1"/>
      <c r="G60" s="1"/>
      <c r="H60" s="1"/>
      <c r="I60" s="1"/>
      <c r="J60" s="1"/>
      <c r="K60" s="1"/>
      <c r="L60" s="1"/>
      <c r="M60" s="1"/>
      <c r="N60" s="1"/>
      <c r="O60" s="1"/>
      <c r="P60" s="1"/>
      <c r="Q60" s="1"/>
      <c r="R60" s="1"/>
      <c r="S60" s="1"/>
      <c r="T60" s="1"/>
      <c r="U60" s="1"/>
      <c r="V60" s="1"/>
      <c r="W60" s="1"/>
      <c r="X60" s="1"/>
      <c r="Y60" s="1"/>
      <c r="Z60" s="1"/>
    </row>
    <row r="61" ht="15.75" customHeight="1">
      <c r="A61" s="1"/>
      <c r="B61" s="2"/>
      <c r="C61" s="2"/>
      <c r="D61" s="2"/>
      <c r="E61" s="1"/>
      <c r="F61" s="1"/>
      <c r="G61" s="1"/>
      <c r="H61" s="1"/>
      <c r="I61" s="1"/>
      <c r="J61" s="1"/>
      <c r="K61" s="1"/>
      <c r="L61" s="1"/>
      <c r="M61" s="1"/>
      <c r="N61" s="1"/>
      <c r="O61" s="1"/>
      <c r="P61" s="1"/>
      <c r="Q61" s="1"/>
      <c r="R61" s="1"/>
      <c r="S61" s="1"/>
      <c r="T61" s="1"/>
      <c r="U61" s="1"/>
      <c r="V61" s="1"/>
      <c r="W61" s="1"/>
      <c r="X61" s="1"/>
      <c r="Y61" s="1"/>
      <c r="Z61" s="1"/>
    </row>
    <row r="62" ht="15.75" customHeight="1">
      <c r="A62" s="1"/>
      <c r="B62" s="2"/>
      <c r="C62" s="2"/>
      <c r="D62" s="2"/>
      <c r="E62" s="1"/>
      <c r="F62" s="1"/>
      <c r="G62" s="1"/>
      <c r="H62" s="1"/>
      <c r="I62" s="1"/>
      <c r="J62" s="1"/>
      <c r="K62" s="1"/>
      <c r="L62" s="1"/>
      <c r="M62" s="1"/>
      <c r="N62" s="1"/>
      <c r="O62" s="1"/>
      <c r="P62" s="1"/>
      <c r="Q62" s="1"/>
      <c r="R62" s="1"/>
      <c r="S62" s="1"/>
      <c r="T62" s="1"/>
      <c r="U62" s="1"/>
      <c r="V62" s="1"/>
      <c r="W62" s="1"/>
      <c r="X62" s="1"/>
      <c r="Y62" s="1"/>
      <c r="Z62" s="1"/>
    </row>
    <row r="63" ht="15.75" customHeight="1">
      <c r="A63" s="1"/>
      <c r="B63" s="2"/>
      <c r="C63" s="2"/>
      <c r="D63" s="2"/>
      <c r="E63" s="1"/>
      <c r="F63" s="1"/>
      <c r="G63" s="1"/>
      <c r="H63" s="1"/>
      <c r="I63" s="1"/>
      <c r="J63" s="1"/>
      <c r="K63" s="1"/>
      <c r="L63" s="1"/>
      <c r="M63" s="1"/>
      <c r="N63" s="1"/>
      <c r="O63" s="1"/>
      <c r="P63" s="1"/>
      <c r="Q63" s="1"/>
      <c r="R63" s="1"/>
      <c r="S63" s="1"/>
      <c r="T63" s="1"/>
      <c r="U63" s="1"/>
      <c r="V63" s="1"/>
      <c r="W63" s="1"/>
      <c r="X63" s="1"/>
      <c r="Y63" s="1"/>
      <c r="Z63" s="1"/>
    </row>
    <row r="64" ht="15.75" customHeight="1">
      <c r="A64" s="1"/>
      <c r="B64" s="2"/>
      <c r="C64" s="2"/>
      <c r="D64" s="2"/>
      <c r="E64" s="1"/>
      <c r="F64" s="1"/>
      <c r="G64" s="1"/>
      <c r="H64" s="1"/>
      <c r="I64" s="1"/>
      <c r="J64" s="1"/>
      <c r="K64" s="1"/>
      <c r="L64" s="1"/>
      <c r="M64" s="1"/>
      <c r="N64" s="1"/>
      <c r="O64" s="1"/>
      <c r="P64" s="1"/>
      <c r="Q64" s="1"/>
      <c r="R64" s="1"/>
      <c r="S64" s="1"/>
      <c r="T64" s="1"/>
      <c r="U64" s="1"/>
      <c r="V64" s="1"/>
      <c r="W64" s="1"/>
      <c r="X64" s="1"/>
      <c r="Y64" s="1"/>
      <c r="Z64" s="1"/>
    </row>
    <row r="65" ht="15.75" customHeight="1">
      <c r="A65" s="1"/>
      <c r="B65" s="2"/>
      <c r="C65" s="2"/>
      <c r="D65" s="2"/>
      <c r="E65" s="1"/>
      <c r="F65" s="1"/>
      <c r="G65" s="1"/>
      <c r="H65" s="1"/>
      <c r="I65" s="1"/>
      <c r="J65" s="1"/>
      <c r="K65" s="1"/>
      <c r="L65" s="1"/>
      <c r="M65" s="1"/>
      <c r="N65" s="1"/>
      <c r="O65" s="1"/>
      <c r="P65" s="1"/>
      <c r="Q65" s="1"/>
      <c r="R65" s="1"/>
      <c r="S65" s="1"/>
      <c r="T65" s="1"/>
      <c r="U65" s="1"/>
      <c r="V65" s="1"/>
      <c r="W65" s="1"/>
      <c r="X65" s="1"/>
      <c r="Y65" s="1"/>
      <c r="Z65" s="1"/>
    </row>
    <row r="66" ht="15.75" customHeight="1">
      <c r="A66" s="1"/>
      <c r="B66" s="2"/>
      <c r="C66" s="2"/>
      <c r="D66" s="2"/>
      <c r="E66" s="1"/>
      <c r="F66" s="1"/>
      <c r="G66" s="1"/>
      <c r="H66" s="1"/>
      <c r="I66" s="1"/>
      <c r="J66" s="1"/>
      <c r="K66" s="1"/>
      <c r="L66" s="1"/>
      <c r="M66" s="1"/>
      <c r="N66" s="1"/>
      <c r="O66" s="1"/>
      <c r="P66" s="1"/>
      <c r="Q66" s="1"/>
      <c r="R66" s="1"/>
      <c r="S66" s="1"/>
      <c r="T66" s="1"/>
      <c r="U66" s="1"/>
      <c r="V66" s="1"/>
      <c r="W66" s="1"/>
      <c r="X66" s="1"/>
      <c r="Y66" s="1"/>
      <c r="Z66" s="1"/>
    </row>
    <row r="67" ht="15.75" customHeight="1">
      <c r="A67" s="1"/>
      <c r="B67" s="2"/>
      <c r="C67" s="2"/>
      <c r="D67" s="2"/>
      <c r="E67" s="1"/>
      <c r="F67" s="1"/>
      <c r="G67" s="1"/>
      <c r="H67" s="1"/>
      <c r="I67" s="1"/>
      <c r="J67" s="1"/>
      <c r="K67" s="1"/>
      <c r="L67" s="1"/>
      <c r="M67" s="1"/>
      <c r="N67" s="1"/>
      <c r="O67" s="1"/>
      <c r="P67" s="1"/>
      <c r="Q67" s="1"/>
      <c r="R67" s="1"/>
      <c r="S67" s="1"/>
      <c r="T67" s="1"/>
      <c r="U67" s="1"/>
      <c r="V67" s="1"/>
      <c r="W67" s="1"/>
      <c r="X67" s="1"/>
      <c r="Y67" s="1"/>
      <c r="Z67" s="1"/>
    </row>
    <row r="68" ht="15.75" customHeight="1">
      <c r="A68" s="1"/>
      <c r="B68" s="2"/>
      <c r="C68" s="2"/>
      <c r="D68" s="2"/>
      <c r="E68" s="1"/>
      <c r="F68" s="1"/>
      <c r="G68" s="1"/>
      <c r="H68" s="1"/>
      <c r="I68" s="1"/>
      <c r="J68" s="1"/>
      <c r="K68" s="1"/>
      <c r="L68" s="1"/>
      <c r="M68" s="1"/>
      <c r="N68" s="1"/>
      <c r="O68" s="1"/>
      <c r="P68" s="1"/>
      <c r="Q68" s="1"/>
      <c r="R68" s="1"/>
      <c r="S68" s="1"/>
      <c r="T68" s="1"/>
      <c r="U68" s="1"/>
      <c r="V68" s="1"/>
      <c r="W68" s="1"/>
      <c r="X68" s="1"/>
      <c r="Y68" s="1"/>
      <c r="Z68" s="1"/>
    </row>
    <row r="69" ht="15.75" customHeight="1">
      <c r="A69" s="1"/>
      <c r="B69" s="2"/>
      <c r="C69" s="2"/>
      <c r="D69" s="2"/>
      <c r="E69" s="1"/>
      <c r="F69" s="1"/>
      <c r="G69" s="1"/>
      <c r="H69" s="1"/>
      <c r="I69" s="1"/>
      <c r="J69" s="1"/>
      <c r="K69" s="1"/>
      <c r="L69" s="1"/>
      <c r="M69" s="1"/>
      <c r="N69" s="1"/>
      <c r="O69" s="1"/>
      <c r="P69" s="1"/>
      <c r="Q69" s="1"/>
      <c r="R69" s="1"/>
      <c r="S69" s="1"/>
      <c r="T69" s="1"/>
      <c r="U69" s="1"/>
      <c r="V69" s="1"/>
      <c r="W69" s="1"/>
      <c r="X69" s="1"/>
      <c r="Y69" s="1"/>
      <c r="Z69" s="1"/>
    </row>
    <row r="70" ht="15.75" customHeight="1">
      <c r="A70" s="1"/>
      <c r="B70" s="2"/>
      <c r="C70" s="2"/>
      <c r="D70" s="2"/>
      <c r="E70" s="1"/>
      <c r="F70" s="1"/>
      <c r="G70" s="1"/>
      <c r="H70" s="1"/>
      <c r="I70" s="1"/>
      <c r="J70" s="1"/>
      <c r="K70" s="1"/>
      <c r="L70" s="1"/>
      <c r="M70" s="1"/>
      <c r="N70" s="1"/>
      <c r="O70" s="1"/>
      <c r="P70" s="1"/>
      <c r="Q70" s="1"/>
      <c r="R70" s="1"/>
      <c r="S70" s="1"/>
      <c r="T70" s="1"/>
      <c r="U70" s="1"/>
      <c r="V70" s="1"/>
      <c r="W70" s="1"/>
      <c r="X70" s="1"/>
      <c r="Y70" s="1"/>
      <c r="Z70" s="1"/>
    </row>
    <row r="71" ht="15.75" customHeight="1">
      <c r="A71" s="1"/>
      <c r="B71" s="2"/>
      <c r="C71" s="2"/>
      <c r="D71" s="2"/>
      <c r="E71" s="1"/>
      <c r="F71" s="1"/>
      <c r="G71" s="1"/>
      <c r="H71" s="1"/>
      <c r="I71" s="1"/>
      <c r="J71" s="1"/>
      <c r="K71" s="1"/>
      <c r="L71" s="1"/>
      <c r="M71" s="1"/>
      <c r="N71" s="1"/>
      <c r="O71" s="1"/>
      <c r="P71" s="1"/>
      <c r="Q71" s="1"/>
      <c r="R71" s="1"/>
      <c r="S71" s="1"/>
      <c r="T71" s="1"/>
      <c r="U71" s="1"/>
      <c r="V71" s="1"/>
      <c r="W71" s="1"/>
      <c r="X71" s="1"/>
      <c r="Y71" s="1"/>
      <c r="Z71" s="1"/>
    </row>
    <row r="72" ht="15.75" customHeight="1">
      <c r="A72" s="1"/>
      <c r="B72" s="2"/>
      <c r="C72" s="2"/>
      <c r="D72" s="2"/>
      <c r="E72" s="1"/>
      <c r="F72" s="1"/>
      <c r="G72" s="1"/>
      <c r="H72" s="1"/>
      <c r="I72" s="1"/>
      <c r="J72" s="1"/>
      <c r="K72" s="1"/>
      <c r="L72" s="1"/>
      <c r="M72" s="1"/>
      <c r="N72" s="1"/>
      <c r="O72" s="1"/>
      <c r="P72" s="1"/>
      <c r="Q72" s="1"/>
      <c r="R72" s="1"/>
      <c r="S72" s="1"/>
      <c r="T72" s="1"/>
      <c r="U72" s="1"/>
      <c r="V72" s="1"/>
      <c r="W72" s="1"/>
      <c r="X72" s="1"/>
      <c r="Y72" s="1"/>
      <c r="Z72" s="1"/>
    </row>
    <row r="73" ht="15.75" customHeight="1">
      <c r="A73" s="1"/>
      <c r="B73" s="2"/>
      <c r="C73" s="2"/>
      <c r="D73" s="2"/>
      <c r="E73" s="1"/>
      <c r="F73" s="1"/>
      <c r="G73" s="1"/>
      <c r="H73" s="1"/>
      <c r="I73" s="1"/>
      <c r="J73" s="1"/>
      <c r="K73" s="1"/>
      <c r="L73" s="1"/>
      <c r="M73" s="1"/>
      <c r="N73" s="1"/>
      <c r="O73" s="1"/>
      <c r="P73" s="1"/>
      <c r="Q73" s="1"/>
      <c r="R73" s="1"/>
      <c r="S73" s="1"/>
      <c r="T73" s="1"/>
      <c r="U73" s="1"/>
      <c r="V73" s="1"/>
      <c r="W73" s="1"/>
      <c r="X73" s="1"/>
      <c r="Y73" s="1"/>
      <c r="Z73" s="1"/>
    </row>
    <row r="74" ht="15.75" customHeight="1">
      <c r="A74" s="1"/>
      <c r="B74" s="2"/>
      <c r="C74" s="2"/>
      <c r="D74" s="2"/>
      <c r="E74" s="1"/>
      <c r="F74" s="1"/>
      <c r="G74" s="1"/>
      <c r="H74" s="1"/>
      <c r="I74" s="1"/>
      <c r="J74" s="1"/>
      <c r="K74" s="1"/>
      <c r="L74" s="1"/>
      <c r="M74" s="1"/>
      <c r="N74" s="1"/>
      <c r="O74" s="1"/>
      <c r="P74" s="1"/>
      <c r="Q74" s="1"/>
      <c r="R74" s="1"/>
      <c r="S74" s="1"/>
      <c r="T74" s="1"/>
      <c r="U74" s="1"/>
      <c r="V74" s="1"/>
      <c r="W74" s="1"/>
      <c r="X74" s="1"/>
      <c r="Y74" s="1"/>
      <c r="Z74" s="1"/>
    </row>
    <row r="75" ht="15.75" customHeight="1">
      <c r="A75" s="1"/>
      <c r="B75" s="2"/>
      <c r="C75" s="2"/>
      <c r="D75" s="2"/>
      <c r="E75" s="1"/>
      <c r="F75" s="1"/>
      <c r="G75" s="1"/>
      <c r="H75" s="1"/>
      <c r="I75" s="1"/>
      <c r="J75" s="1"/>
      <c r="K75" s="1"/>
      <c r="L75" s="1"/>
      <c r="M75" s="1"/>
      <c r="N75" s="1"/>
      <c r="O75" s="1"/>
      <c r="P75" s="1"/>
      <c r="Q75" s="1"/>
      <c r="R75" s="1"/>
      <c r="S75" s="1"/>
      <c r="T75" s="1"/>
      <c r="U75" s="1"/>
      <c r="V75" s="1"/>
      <c r="W75" s="1"/>
      <c r="X75" s="1"/>
      <c r="Y75" s="1"/>
      <c r="Z75" s="1"/>
    </row>
    <row r="76" ht="15.75" customHeight="1">
      <c r="A76" s="1"/>
      <c r="B76" s="2"/>
      <c r="C76" s="2"/>
      <c r="D76" s="2"/>
      <c r="E76" s="1"/>
      <c r="F76" s="1"/>
      <c r="G76" s="1"/>
      <c r="H76" s="1"/>
      <c r="I76" s="1"/>
      <c r="J76" s="1"/>
      <c r="K76" s="1"/>
      <c r="L76" s="1"/>
      <c r="M76" s="1"/>
      <c r="N76" s="1"/>
      <c r="O76" s="1"/>
      <c r="P76" s="1"/>
      <c r="Q76" s="1"/>
      <c r="R76" s="1"/>
      <c r="S76" s="1"/>
      <c r="T76" s="1"/>
      <c r="U76" s="1"/>
      <c r="V76" s="1"/>
      <c r="W76" s="1"/>
      <c r="X76" s="1"/>
      <c r="Y76" s="1"/>
      <c r="Z76" s="1"/>
    </row>
    <row r="77" ht="15.75" customHeight="1">
      <c r="A77" s="1"/>
      <c r="B77" s="2"/>
      <c r="C77" s="2"/>
      <c r="D77" s="2"/>
      <c r="E77" s="1"/>
      <c r="F77" s="1"/>
      <c r="G77" s="1"/>
      <c r="H77" s="1"/>
      <c r="I77" s="1"/>
      <c r="J77" s="1"/>
      <c r="K77" s="1"/>
      <c r="L77" s="1"/>
      <c r="M77" s="1"/>
      <c r="N77" s="1"/>
      <c r="O77" s="1"/>
      <c r="P77" s="1"/>
      <c r="Q77" s="1"/>
      <c r="R77" s="1"/>
      <c r="S77" s="1"/>
      <c r="T77" s="1"/>
      <c r="U77" s="1"/>
      <c r="V77" s="1"/>
      <c r="W77" s="1"/>
      <c r="X77" s="1"/>
      <c r="Y77" s="1"/>
      <c r="Z77" s="1"/>
    </row>
    <row r="78" ht="15.75" customHeight="1">
      <c r="A78" s="1"/>
      <c r="B78" s="2"/>
      <c r="C78" s="2"/>
      <c r="D78" s="2"/>
      <c r="E78" s="1"/>
      <c r="F78" s="1"/>
      <c r="G78" s="1"/>
      <c r="H78" s="1"/>
      <c r="I78" s="1"/>
      <c r="J78" s="1"/>
      <c r="K78" s="1"/>
      <c r="L78" s="1"/>
      <c r="M78" s="1"/>
      <c r="N78" s="1"/>
      <c r="O78" s="1"/>
      <c r="P78" s="1"/>
      <c r="Q78" s="1"/>
      <c r="R78" s="1"/>
      <c r="S78" s="1"/>
      <c r="T78" s="1"/>
      <c r="U78" s="1"/>
      <c r="V78" s="1"/>
      <c r="W78" s="1"/>
      <c r="X78" s="1"/>
      <c r="Y78" s="1"/>
      <c r="Z78" s="1"/>
    </row>
    <row r="79" ht="15.75" customHeight="1">
      <c r="A79" s="1"/>
      <c r="B79" s="2"/>
      <c r="C79" s="2"/>
      <c r="D79" s="2"/>
      <c r="E79" s="1"/>
      <c r="F79" s="1"/>
      <c r="G79" s="1"/>
      <c r="H79" s="1"/>
      <c r="I79" s="1"/>
      <c r="J79" s="1"/>
      <c r="K79" s="1"/>
      <c r="L79" s="1"/>
      <c r="M79" s="1"/>
      <c r="N79" s="1"/>
      <c r="O79" s="1"/>
      <c r="P79" s="1"/>
      <c r="Q79" s="1"/>
      <c r="R79" s="1"/>
      <c r="S79" s="1"/>
      <c r="T79" s="1"/>
      <c r="U79" s="1"/>
      <c r="V79" s="1"/>
      <c r="W79" s="1"/>
      <c r="X79" s="1"/>
      <c r="Y79" s="1"/>
      <c r="Z79" s="1"/>
    </row>
    <row r="80" ht="15.75" customHeight="1">
      <c r="A80" s="1"/>
      <c r="B80" s="2"/>
      <c r="C80" s="2"/>
      <c r="D80" s="2"/>
      <c r="E80" s="1"/>
      <c r="F80" s="1"/>
      <c r="G80" s="1"/>
      <c r="H80" s="1"/>
      <c r="I80" s="1"/>
      <c r="J80" s="1"/>
      <c r="K80" s="1"/>
      <c r="L80" s="1"/>
      <c r="M80" s="1"/>
      <c r="N80" s="1"/>
      <c r="O80" s="1"/>
      <c r="P80" s="1"/>
      <c r="Q80" s="1"/>
      <c r="R80" s="1"/>
      <c r="S80" s="1"/>
      <c r="T80" s="1"/>
      <c r="U80" s="1"/>
      <c r="V80" s="1"/>
      <c r="W80" s="1"/>
      <c r="X80" s="1"/>
      <c r="Y80" s="1"/>
      <c r="Z80" s="1"/>
    </row>
    <row r="81" ht="15.75" customHeight="1">
      <c r="A81" s="1"/>
      <c r="B81" s="2"/>
      <c r="C81" s="2"/>
      <c r="D81" s="2"/>
      <c r="E81" s="1"/>
      <c r="F81" s="1"/>
      <c r="G81" s="1"/>
      <c r="H81" s="1"/>
      <c r="I81" s="1"/>
      <c r="J81" s="1"/>
      <c r="K81" s="1"/>
      <c r="L81" s="1"/>
      <c r="M81" s="1"/>
      <c r="N81" s="1"/>
      <c r="O81" s="1"/>
      <c r="P81" s="1"/>
      <c r="Q81" s="1"/>
      <c r="R81" s="1"/>
      <c r="S81" s="1"/>
      <c r="T81" s="1"/>
      <c r="U81" s="1"/>
      <c r="V81" s="1"/>
      <c r="W81" s="1"/>
      <c r="X81" s="1"/>
      <c r="Y81" s="1"/>
      <c r="Z81" s="1"/>
    </row>
    <row r="82" ht="15.75" customHeight="1">
      <c r="A82" s="1"/>
      <c r="B82" s="2"/>
      <c r="C82" s="2"/>
      <c r="D82" s="2"/>
      <c r="E82" s="1"/>
      <c r="F82" s="1"/>
      <c r="G82" s="1"/>
      <c r="H82" s="1"/>
      <c r="I82" s="1"/>
      <c r="J82" s="1"/>
      <c r="K82" s="1"/>
      <c r="L82" s="1"/>
      <c r="M82" s="1"/>
      <c r="N82" s="1"/>
      <c r="O82" s="1"/>
      <c r="P82" s="1"/>
      <c r="Q82" s="1"/>
      <c r="R82" s="1"/>
      <c r="S82" s="1"/>
      <c r="T82" s="1"/>
      <c r="U82" s="1"/>
      <c r="V82" s="1"/>
      <c r="W82" s="1"/>
      <c r="X82" s="1"/>
      <c r="Y82" s="1"/>
      <c r="Z82" s="1"/>
    </row>
    <row r="83" ht="15.75" customHeight="1">
      <c r="A83" s="1"/>
      <c r="B83" s="2"/>
      <c r="C83" s="2"/>
      <c r="D83" s="2"/>
      <c r="E83" s="1"/>
      <c r="F83" s="1"/>
      <c r="G83" s="1"/>
      <c r="H83" s="1"/>
      <c r="I83" s="1"/>
      <c r="J83" s="1"/>
      <c r="K83" s="1"/>
      <c r="L83" s="1"/>
      <c r="M83" s="1"/>
      <c r="N83" s="1"/>
      <c r="O83" s="1"/>
      <c r="P83" s="1"/>
      <c r="Q83" s="1"/>
      <c r="R83" s="1"/>
      <c r="S83" s="1"/>
      <c r="T83" s="1"/>
      <c r="U83" s="1"/>
      <c r="V83" s="1"/>
      <c r="W83" s="1"/>
      <c r="X83" s="1"/>
      <c r="Y83" s="1"/>
      <c r="Z83" s="1"/>
    </row>
    <row r="84" ht="15.75" customHeight="1">
      <c r="A84" s="1"/>
      <c r="B84" s="2"/>
      <c r="C84" s="2"/>
      <c r="D84" s="2"/>
      <c r="E84" s="1"/>
      <c r="F84" s="1"/>
      <c r="G84" s="1"/>
      <c r="H84" s="1"/>
      <c r="I84" s="1"/>
      <c r="J84" s="1"/>
      <c r="K84" s="1"/>
      <c r="L84" s="1"/>
      <c r="M84" s="1"/>
      <c r="N84" s="1"/>
      <c r="O84" s="1"/>
      <c r="P84" s="1"/>
      <c r="Q84" s="1"/>
      <c r="R84" s="1"/>
      <c r="S84" s="1"/>
      <c r="T84" s="1"/>
      <c r="U84" s="1"/>
      <c r="V84" s="1"/>
      <c r="W84" s="1"/>
      <c r="X84" s="1"/>
      <c r="Y84" s="1"/>
      <c r="Z84" s="1"/>
    </row>
    <row r="85" ht="15.75" customHeight="1">
      <c r="A85" s="1"/>
      <c r="B85" s="2"/>
      <c r="C85" s="2"/>
      <c r="D85" s="2"/>
      <c r="E85" s="1"/>
      <c r="F85" s="1"/>
      <c r="G85" s="1"/>
      <c r="H85" s="1"/>
      <c r="I85" s="1"/>
      <c r="J85" s="1"/>
      <c r="K85" s="1"/>
      <c r="L85" s="1"/>
      <c r="M85" s="1"/>
      <c r="N85" s="1"/>
      <c r="O85" s="1"/>
      <c r="P85" s="1"/>
      <c r="Q85" s="1"/>
      <c r="R85" s="1"/>
      <c r="S85" s="1"/>
      <c r="T85" s="1"/>
      <c r="U85" s="1"/>
      <c r="V85" s="1"/>
      <c r="W85" s="1"/>
      <c r="X85" s="1"/>
      <c r="Y85" s="1"/>
      <c r="Z85" s="1"/>
    </row>
    <row r="86" ht="15.75" customHeight="1">
      <c r="A86" s="1"/>
      <c r="B86" s="2"/>
      <c r="C86" s="2"/>
      <c r="D86" s="2"/>
      <c r="E86" s="1"/>
      <c r="F86" s="1"/>
      <c r="G86" s="1"/>
      <c r="H86" s="1"/>
      <c r="I86" s="1"/>
      <c r="J86" s="1"/>
      <c r="K86" s="1"/>
      <c r="L86" s="1"/>
      <c r="M86" s="1"/>
      <c r="N86" s="1"/>
      <c r="O86" s="1"/>
      <c r="P86" s="1"/>
      <c r="Q86" s="1"/>
      <c r="R86" s="1"/>
      <c r="S86" s="1"/>
      <c r="T86" s="1"/>
      <c r="U86" s="1"/>
      <c r="V86" s="1"/>
      <c r="W86" s="1"/>
      <c r="X86" s="1"/>
      <c r="Y86" s="1"/>
      <c r="Z86" s="1"/>
    </row>
    <row r="87" ht="15.75" customHeight="1">
      <c r="A87" s="1"/>
      <c r="B87" s="2"/>
      <c r="C87" s="2"/>
      <c r="D87" s="2"/>
      <c r="E87" s="1"/>
      <c r="F87" s="1"/>
      <c r="G87" s="1"/>
      <c r="H87" s="1"/>
      <c r="I87" s="1"/>
      <c r="J87" s="1"/>
      <c r="K87" s="1"/>
      <c r="L87" s="1"/>
      <c r="M87" s="1"/>
      <c r="N87" s="1"/>
      <c r="O87" s="1"/>
      <c r="P87" s="1"/>
      <c r="Q87" s="1"/>
      <c r="R87" s="1"/>
      <c r="S87" s="1"/>
      <c r="T87" s="1"/>
      <c r="U87" s="1"/>
      <c r="V87" s="1"/>
      <c r="W87" s="1"/>
      <c r="X87" s="1"/>
      <c r="Y87" s="1"/>
      <c r="Z87" s="1"/>
    </row>
    <row r="88" ht="15.75" customHeight="1">
      <c r="A88" s="1"/>
      <c r="B88" s="2"/>
      <c r="C88" s="2"/>
      <c r="D88" s="2"/>
      <c r="E88" s="1"/>
      <c r="F88" s="1"/>
      <c r="G88" s="1"/>
      <c r="H88" s="1"/>
      <c r="I88" s="1"/>
      <c r="J88" s="1"/>
      <c r="K88" s="1"/>
      <c r="L88" s="1"/>
      <c r="M88" s="1"/>
      <c r="N88" s="1"/>
      <c r="O88" s="1"/>
      <c r="P88" s="1"/>
      <c r="Q88" s="1"/>
      <c r="R88" s="1"/>
      <c r="S88" s="1"/>
      <c r="T88" s="1"/>
      <c r="U88" s="1"/>
      <c r="V88" s="1"/>
      <c r="W88" s="1"/>
      <c r="X88" s="1"/>
      <c r="Y88" s="1"/>
      <c r="Z88" s="1"/>
    </row>
    <row r="89" ht="15.75" customHeight="1">
      <c r="A89" s="1"/>
      <c r="B89" s="2"/>
      <c r="C89" s="2"/>
      <c r="D89" s="2"/>
      <c r="E89" s="1"/>
      <c r="F89" s="1"/>
      <c r="G89" s="1"/>
      <c r="H89" s="1"/>
      <c r="I89" s="1"/>
      <c r="J89" s="1"/>
      <c r="K89" s="1"/>
      <c r="L89" s="1"/>
      <c r="M89" s="1"/>
      <c r="N89" s="1"/>
      <c r="O89" s="1"/>
      <c r="P89" s="1"/>
      <c r="Q89" s="1"/>
      <c r="R89" s="1"/>
      <c r="S89" s="1"/>
      <c r="T89" s="1"/>
      <c r="U89" s="1"/>
      <c r="V89" s="1"/>
      <c r="W89" s="1"/>
      <c r="X89" s="1"/>
      <c r="Y89" s="1"/>
      <c r="Z89" s="1"/>
    </row>
    <row r="90" ht="15.75" customHeight="1">
      <c r="A90" s="1"/>
      <c r="B90" s="2"/>
      <c r="C90" s="2"/>
      <c r="D90" s="2"/>
      <c r="E90" s="1"/>
      <c r="F90" s="1"/>
      <c r="G90" s="1"/>
      <c r="H90" s="1"/>
      <c r="I90" s="1"/>
      <c r="J90" s="1"/>
      <c r="K90" s="1"/>
      <c r="L90" s="1"/>
      <c r="M90" s="1"/>
      <c r="N90" s="1"/>
      <c r="O90" s="1"/>
      <c r="P90" s="1"/>
      <c r="Q90" s="1"/>
      <c r="R90" s="1"/>
      <c r="S90" s="1"/>
      <c r="T90" s="1"/>
      <c r="U90" s="1"/>
      <c r="V90" s="1"/>
      <c r="W90" s="1"/>
      <c r="X90" s="1"/>
      <c r="Y90" s="1"/>
      <c r="Z90" s="1"/>
    </row>
    <row r="91" ht="15.75" customHeight="1">
      <c r="A91" s="1"/>
      <c r="B91" s="2"/>
      <c r="C91" s="2"/>
      <c r="D91" s="2"/>
      <c r="E91" s="1"/>
      <c r="F91" s="1"/>
      <c r="G91" s="1"/>
      <c r="H91" s="1"/>
      <c r="I91" s="1"/>
      <c r="J91" s="1"/>
      <c r="K91" s="1"/>
      <c r="L91" s="1"/>
      <c r="M91" s="1"/>
      <c r="N91" s="1"/>
      <c r="O91" s="1"/>
      <c r="P91" s="1"/>
      <c r="Q91" s="1"/>
      <c r="R91" s="1"/>
      <c r="S91" s="1"/>
      <c r="T91" s="1"/>
      <c r="U91" s="1"/>
      <c r="V91" s="1"/>
      <c r="W91" s="1"/>
      <c r="X91" s="1"/>
      <c r="Y91" s="1"/>
      <c r="Z91" s="1"/>
    </row>
    <row r="92" ht="15.75" customHeight="1">
      <c r="A92" s="1"/>
      <c r="B92" s="2"/>
      <c r="C92" s="2"/>
      <c r="D92" s="2"/>
      <c r="E92" s="1"/>
      <c r="F92" s="1"/>
      <c r="G92" s="1"/>
      <c r="H92" s="1"/>
      <c r="I92" s="1"/>
      <c r="J92" s="1"/>
      <c r="K92" s="1"/>
      <c r="L92" s="1"/>
      <c r="M92" s="1"/>
      <c r="N92" s="1"/>
      <c r="O92" s="1"/>
      <c r="P92" s="1"/>
      <c r="Q92" s="1"/>
      <c r="R92" s="1"/>
      <c r="S92" s="1"/>
      <c r="T92" s="1"/>
      <c r="U92" s="1"/>
      <c r="V92" s="1"/>
      <c r="W92" s="1"/>
      <c r="X92" s="1"/>
      <c r="Y92" s="1"/>
      <c r="Z92" s="1"/>
    </row>
    <row r="93" ht="15.75" customHeight="1">
      <c r="A93" s="1"/>
      <c r="B93" s="2"/>
      <c r="C93" s="2"/>
      <c r="D93" s="2"/>
      <c r="E93" s="1"/>
      <c r="F93" s="1"/>
      <c r="G93" s="1"/>
      <c r="H93" s="1"/>
      <c r="I93" s="1"/>
      <c r="J93" s="1"/>
      <c r="K93" s="1"/>
      <c r="L93" s="1"/>
      <c r="M93" s="1"/>
      <c r="N93" s="1"/>
      <c r="O93" s="1"/>
      <c r="P93" s="1"/>
      <c r="Q93" s="1"/>
      <c r="R93" s="1"/>
      <c r="S93" s="1"/>
      <c r="T93" s="1"/>
      <c r="U93" s="1"/>
      <c r="V93" s="1"/>
      <c r="W93" s="1"/>
      <c r="X93" s="1"/>
      <c r="Y93" s="1"/>
      <c r="Z93" s="1"/>
    </row>
    <row r="94" ht="15.75" customHeight="1">
      <c r="A94" s="1"/>
      <c r="B94" s="2"/>
      <c r="C94" s="2"/>
      <c r="D94" s="2"/>
      <c r="E94" s="1"/>
      <c r="F94" s="1"/>
      <c r="G94" s="1"/>
      <c r="H94" s="1"/>
      <c r="I94" s="1"/>
      <c r="J94" s="1"/>
      <c r="K94" s="1"/>
      <c r="L94" s="1"/>
      <c r="M94" s="1"/>
      <c r="N94" s="1"/>
      <c r="O94" s="1"/>
      <c r="P94" s="1"/>
      <c r="Q94" s="1"/>
      <c r="R94" s="1"/>
      <c r="S94" s="1"/>
      <c r="T94" s="1"/>
      <c r="U94" s="1"/>
      <c r="V94" s="1"/>
      <c r="W94" s="1"/>
      <c r="X94" s="1"/>
      <c r="Y94" s="1"/>
      <c r="Z94" s="1"/>
    </row>
    <row r="95" ht="15.75" customHeight="1">
      <c r="A95" s="1"/>
      <c r="B95" s="2"/>
      <c r="C95" s="2"/>
      <c r="D95" s="2"/>
      <c r="E95" s="1"/>
      <c r="F95" s="1"/>
      <c r="G95" s="1"/>
      <c r="H95" s="1"/>
      <c r="I95" s="1"/>
      <c r="J95" s="1"/>
      <c r="K95" s="1"/>
      <c r="L95" s="1"/>
      <c r="M95" s="1"/>
      <c r="N95" s="1"/>
      <c r="O95" s="1"/>
      <c r="P95" s="1"/>
      <c r="Q95" s="1"/>
      <c r="R95" s="1"/>
      <c r="S95" s="1"/>
      <c r="T95" s="1"/>
      <c r="U95" s="1"/>
      <c r="V95" s="1"/>
      <c r="W95" s="1"/>
      <c r="X95" s="1"/>
      <c r="Y95" s="1"/>
      <c r="Z95" s="1"/>
    </row>
    <row r="96" ht="15.75" customHeight="1">
      <c r="A96" s="1"/>
      <c r="B96" s="2"/>
      <c r="C96" s="2"/>
      <c r="D96" s="2"/>
      <c r="E96" s="1"/>
      <c r="F96" s="1"/>
      <c r="G96" s="1"/>
      <c r="H96" s="1"/>
      <c r="I96" s="1"/>
      <c r="J96" s="1"/>
      <c r="K96" s="1"/>
      <c r="L96" s="1"/>
      <c r="M96" s="1"/>
      <c r="N96" s="1"/>
      <c r="O96" s="1"/>
      <c r="P96" s="1"/>
      <c r="Q96" s="1"/>
      <c r="R96" s="1"/>
      <c r="S96" s="1"/>
      <c r="T96" s="1"/>
      <c r="U96" s="1"/>
      <c r="V96" s="1"/>
      <c r="W96" s="1"/>
      <c r="X96" s="1"/>
      <c r="Y96" s="1"/>
      <c r="Z96" s="1"/>
    </row>
    <row r="97" ht="15.75" customHeight="1">
      <c r="A97" s="1"/>
      <c r="B97" s="2"/>
      <c r="C97" s="2"/>
      <c r="D97" s="2"/>
      <c r="E97" s="1"/>
      <c r="F97" s="1"/>
      <c r="G97" s="1"/>
      <c r="H97" s="1"/>
      <c r="I97" s="1"/>
      <c r="J97" s="1"/>
      <c r="K97" s="1"/>
      <c r="L97" s="1"/>
      <c r="M97" s="1"/>
      <c r="N97" s="1"/>
      <c r="O97" s="1"/>
      <c r="P97" s="1"/>
      <c r="Q97" s="1"/>
      <c r="R97" s="1"/>
      <c r="S97" s="1"/>
      <c r="T97" s="1"/>
      <c r="U97" s="1"/>
      <c r="V97" s="1"/>
      <c r="W97" s="1"/>
      <c r="X97" s="1"/>
      <c r="Y97" s="1"/>
      <c r="Z97" s="1"/>
    </row>
    <row r="98" ht="15.75" customHeight="1">
      <c r="A98" s="1"/>
      <c r="B98" s="2"/>
      <c r="C98" s="2"/>
      <c r="D98" s="2"/>
      <c r="E98" s="1"/>
      <c r="F98" s="1"/>
      <c r="G98" s="1"/>
      <c r="H98" s="1"/>
      <c r="I98" s="1"/>
      <c r="J98" s="1"/>
      <c r="K98" s="1"/>
      <c r="L98" s="1"/>
      <c r="M98" s="1"/>
      <c r="N98" s="1"/>
      <c r="O98" s="1"/>
      <c r="P98" s="1"/>
      <c r="Q98" s="1"/>
      <c r="R98" s="1"/>
      <c r="S98" s="1"/>
      <c r="T98" s="1"/>
      <c r="U98" s="1"/>
      <c r="V98" s="1"/>
      <c r="W98" s="1"/>
      <c r="X98" s="1"/>
      <c r="Y98" s="1"/>
      <c r="Z98" s="1"/>
    </row>
    <row r="99" ht="15.75" customHeight="1">
      <c r="A99" s="1"/>
      <c r="B99" s="2"/>
      <c r="C99" s="2"/>
      <c r="D99" s="2"/>
      <c r="E99" s="1"/>
      <c r="F99" s="1"/>
      <c r="G99" s="1"/>
      <c r="H99" s="1"/>
      <c r="I99" s="1"/>
      <c r="J99" s="1"/>
      <c r="K99" s="1"/>
      <c r="L99" s="1"/>
      <c r="M99" s="1"/>
      <c r="N99" s="1"/>
      <c r="O99" s="1"/>
      <c r="P99" s="1"/>
      <c r="Q99" s="1"/>
      <c r="R99" s="1"/>
      <c r="S99" s="1"/>
      <c r="T99" s="1"/>
      <c r="U99" s="1"/>
      <c r="V99" s="1"/>
      <c r="W99" s="1"/>
      <c r="X99" s="1"/>
      <c r="Y99" s="1"/>
      <c r="Z99" s="1"/>
    </row>
    <row r="100" ht="15.75" customHeight="1">
      <c r="A100" s="1"/>
      <c r="B100" s="2"/>
      <c r="C100" s="2"/>
      <c r="D100" s="2"/>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2"/>
      <c r="C101" s="2"/>
      <c r="D101" s="2"/>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2"/>
      <c r="C102" s="2"/>
      <c r="D102" s="2"/>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2"/>
      <c r="C103" s="2"/>
      <c r="D103" s="2"/>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2"/>
      <c r="C104" s="2"/>
      <c r="D104" s="2"/>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2"/>
      <c r="C105" s="2"/>
      <c r="D105" s="2"/>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2"/>
      <c r="C106" s="2"/>
      <c r="D106" s="2"/>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2"/>
      <c r="C107" s="2"/>
      <c r="D107" s="2"/>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2"/>
      <c r="C108" s="2"/>
      <c r="D108" s="2"/>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2"/>
      <c r="C109" s="2"/>
      <c r="D109" s="2"/>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2"/>
      <c r="C110" s="2"/>
      <c r="D110" s="2"/>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2"/>
      <c r="C111" s="2"/>
      <c r="D111" s="2"/>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2"/>
      <c r="C112" s="2"/>
      <c r="D112" s="2"/>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2"/>
      <c r="C113" s="2"/>
      <c r="D113" s="2"/>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2"/>
      <c r="C114" s="2"/>
      <c r="D114" s="2"/>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2"/>
      <c r="C115" s="2"/>
      <c r="D115" s="2"/>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2"/>
      <c r="C116" s="2"/>
      <c r="D116" s="2"/>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2"/>
      <c r="C117" s="2"/>
      <c r="D117" s="2"/>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2"/>
      <c r="C118" s="2"/>
      <c r="D118" s="2"/>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2"/>
      <c r="C119" s="2"/>
      <c r="D119" s="2"/>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2"/>
      <c r="C120" s="2"/>
      <c r="D120" s="2"/>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2"/>
      <c r="C121" s="2"/>
      <c r="D121" s="2"/>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2"/>
      <c r="C122" s="2"/>
      <c r="D122" s="2"/>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2"/>
      <c r="C123" s="2"/>
      <c r="D123" s="2"/>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2"/>
      <c r="C124" s="2"/>
      <c r="D124" s="2"/>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2"/>
      <c r="C125" s="2"/>
      <c r="D125" s="2"/>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2"/>
      <c r="C126" s="2"/>
      <c r="D126" s="2"/>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2"/>
      <c r="C127" s="2"/>
      <c r="D127" s="2"/>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2"/>
      <c r="C128" s="2"/>
      <c r="D128" s="2"/>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2"/>
      <c r="C129" s="2"/>
      <c r="D129" s="2"/>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2"/>
      <c r="C130" s="2"/>
      <c r="D130" s="2"/>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2"/>
      <c r="C131" s="2"/>
      <c r="D131" s="2"/>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2"/>
      <c r="C132" s="2"/>
      <c r="D132" s="2"/>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2"/>
      <c r="C133" s="2"/>
      <c r="D133" s="2"/>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2"/>
      <c r="C134" s="2"/>
      <c r="D134" s="2"/>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2"/>
      <c r="C135" s="2"/>
      <c r="D135" s="2"/>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2"/>
      <c r="C136" s="2"/>
      <c r="D136" s="2"/>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2"/>
      <c r="C137" s="2"/>
      <c r="D137" s="2"/>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2"/>
      <c r="C138" s="2"/>
      <c r="D138" s="2"/>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2"/>
      <c r="C139" s="2"/>
      <c r="D139" s="2"/>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2"/>
      <c r="C140" s="2"/>
      <c r="D140" s="2"/>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2"/>
      <c r="C141" s="2"/>
      <c r="D141" s="2"/>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2"/>
      <c r="C142" s="2"/>
      <c r="D142" s="2"/>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2"/>
      <c r="C143" s="2"/>
      <c r="D143" s="2"/>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2"/>
      <c r="C144" s="2"/>
      <c r="D144" s="2"/>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2"/>
      <c r="C145" s="2"/>
      <c r="D145" s="2"/>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2"/>
      <c r="C146" s="2"/>
      <c r="D146" s="2"/>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2"/>
      <c r="C147" s="2"/>
      <c r="D147" s="2"/>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2"/>
      <c r="C148" s="2"/>
      <c r="D148" s="2"/>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2"/>
      <c r="C149" s="2"/>
      <c r="D149" s="2"/>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2"/>
      <c r="C150" s="2"/>
      <c r="D150" s="2"/>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2"/>
      <c r="C151" s="2"/>
      <c r="D151" s="2"/>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2"/>
      <c r="C152" s="2"/>
      <c r="D152" s="2"/>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2"/>
      <c r="C153" s="2"/>
      <c r="D153" s="2"/>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2"/>
      <c r="C154" s="2"/>
      <c r="D154" s="2"/>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2"/>
      <c r="C155" s="2"/>
      <c r="D155" s="2"/>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2"/>
      <c r="C156" s="2"/>
      <c r="D156" s="2"/>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2"/>
      <c r="C157" s="2"/>
      <c r="D157" s="2"/>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2"/>
      <c r="C158" s="2"/>
      <c r="D158" s="2"/>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2"/>
      <c r="C159" s="2"/>
      <c r="D159" s="2"/>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2"/>
      <c r="C160" s="2"/>
      <c r="D160" s="2"/>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2"/>
      <c r="C161" s="2"/>
      <c r="D161" s="2"/>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2"/>
      <c r="C162" s="2"/>
      <c r="D162" s="2"/>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2"/>
      <c r="C163" s="2"/>
      <c r="D163" s="2"/>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2"/>
      <c r="C164" s="2"/>
      <c r="D164" s="2"/>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2"/>
      <c r="C165" s="2"/>
      <c r="D165" s="2"/>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2"/>
      <c r="C166" s="2"/>
      <c r="D166" s="2"/>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2"/>
      <c r="C167" s="2"/>
      <c r="D167" s="2"/>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2"/>
      <c r="C168" s="2"/>
      <c r="D168" s="2"/>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2"/>
      <c r="C169" s="2"/>
      <c r="D169" s="2"/>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2"/>
      <c r="C170" s="2"/>
      <c r="D170" s="2"/>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2"/>
      <c r="C171" s="2"/>
      <c r="D171" s="2"/>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2"/>
      <c r="C172" s="2"/>
      <c r="D172" s="2"/>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2"/>
      <c r="C173" s="2"/>
      <c r="D173" s="2"/>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2"/>
      <c r="C174" s="2"/>
      <c r="D174" s="2"/>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2"/>
      <c r="C175" s="2"/>
      <c r="D175" s="2"/>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2"/>
      <c r="C176" s="2"/>
      <c r="D176" s="2"/>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2"/>
      <c r="C177" s="2"/>
      <c r="D177" s="2"/>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2"/>
      <c r="C178" s="2"/>
      <c r="D178" s="2"/>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2"/>
      <c r="C179" s="2"/>
      <c r="D179" s="2"/>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2"/>
      <c r="C180" s="2"/>
      <c r="D180" s="2"/>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2"/>
      <c r="C181" s="2"/>
      <c r="D181" s="2"/>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2"/>
      <c r="C182" s="2"/>
      <c r="D182" s="2"/>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2"/>
      <c r="C183" s="2"/>
      <c r="D183" s="2"/>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2"/>
      <c r="C184" s="2"/>
      <c r="D184" s="2"/>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2"/>
      <c r="C185" s="2"/>
      <c r="D185" s="2"/>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2"/>
      <c r="C186" s="2"/>
      <c r="D186" s="2"/>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2"/>
      <c r="C187" s="2"/>
      <c r="D187" s="2"/>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2"/>
      <c r="C188" s="2"/>
      <c r="D188" s="2"/>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2"/>
      <c r="C189" s="2"/>
      <c r="D189" s="2"/>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2"/>
      <c r="C190" s="2"/>
      <c r="D190" s="2"/>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2"/>
      <c r="C191" s="2"/>
      <c r="D191" s="2"/>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2"/>
      <c r="C192" s="2"/>
      <c r="D192" s="2"/>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2"/>
      <c r="C193" s="2"/>
      <c r="D193" s="2"/>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2"/>
      <c r="C194" s="2"/>
      <c r="D194" s="2"/>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2"/>
      <c r="C195" s="2"/>
      <c r="D195" s="2"/>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2"/>
      <c r="C196" s="2"/>
      <c r="D196" s="2"/>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2"/>
      <c r="C197" s="2"/>
      <c r="D197" s="2"/>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2"/>
      <c r="C198" s="2"/>
      <c r="D198" s="2"/>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2"/>
      <c r="C199" s="2"/>
      <c r="D199" s="2"/>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2"/>
      <c r="C200" s="2"/>
      <c r="D200" s="2"/>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2"/>
      <c r="C201" s="2"/>
      <c r="D201" s="2"/>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2"/>
      <c r="C202" s="2"/>
      <c r="D202" s="2"/>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2"/>
      <c r="C203" s="2"/>
      <c r="D203" s="2"/>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2"/>
      <c r="C204" s="2"/>
      <c r="D204" s="2"/>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2"/>
      <c r="C205" s="2"/>
      <c r="D205" s="2"/>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2"/>
      <c r="C206" s="2"/>
      <c r="D206" s="2"/>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2"/>
      <c r="C207" s="2"/>
      <c r="D207" s="2"/>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2"/>
      <c r="C208" s="2"/>
      <c r="D208" s="2"/>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2"/>
      <c r="C209" s="2"/>
      <c r="D209" s="2"/>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2"/>
      <c r="C210" s="2"/>
      <c r="D210" s="2"/>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2"/>
      <c r="C211" s="2"/>
      <c r="D211" s="2"/>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2"/>
      <c r="C212" s="2"/>
      <c r="D212" s="2"/>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2"/>
      <c r="C213" s="2"/>
      <c r="D213" s="2"/>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2"/>
      <c r="C214" s="2"/>
      <c r="D214" s="2"/>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2"/>
      <c r="C215" s="2"/>
      <c r="D215" s="2"/>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2"/>
      <c r="C216" s="2"/>
      <c r="D216" s="2"/>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2"/>
      <c r="C217" s="2"/>
      <c r="D217" s="2"/>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2"/>
      <c r="C218" s="2"/>
      <c r="D218" s="2"/>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2"/>
      <c r="C219" s="2"/>
      <c r="D219" s="2"/>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2"/>
      <c r="C220" s="2"/>
      <c r="D220" s="2"/>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2"/>
      <c r="C221" s="2"/>
      <c r="D221" s="2"/>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2"/>
      <c r="C222" s="2"/>
      <c r="D222" s="2"/>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2"/>
      <c r="C223" s="2"/>
      <c r="D223" s="2"/>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2"/>
      <c r="C224" s="2"/>
      <c r="D224" s="2"/>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2"/>
      <c r="C225" s="2"/>
      <c r="D225" s="2"/>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2"/>
      <c r="C226" s="2"/>
      <c r="D226" s="2"/>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2"/>
      <c r="C227" s="2"/>
      <c r="D227" s="2"/>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2"/>
      <c r="C228" s="2"/>
      <c r="D228" s="2"/>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2"/>
      <c r="C229" s="2"/>
      <c r="D229" s="2"/>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2"/>
      <c r="C230" s="2"/>
      <c r="D230" s="2"/>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2"/>
      <c r="C231" s="2"/>
      <c r="D231" s="2"/>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2"/>
      <c r="C232" s="2"/>
      <c r="D232" s="2"/>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2"/>
      <c r="C233" s="2"/>
      <c r="D233" s="2"/>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2"/>
      <c r="C234" s="2"/>
      <c r="D234" s="2"/>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2"/>
      <c r="C235" s="2"/>
      <c r="D235" s="2"/>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2"/>
      <c r="C236" s="2"/>
      <c r="D236" s="2"/>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2"/>
      <c r="C237" s="2"/>
      <c r="D237" s="2"/>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2"/>
      <c r="C238" s="2"/>
      <c r="D238" s="2"/>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2"/>
      <c r="C239" s="2"/>
      <c r="D239" s="2"/>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2"/>
      <c r="C240" s="2"/>
      <c r="D240" s="2"/>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2"/>
      <c r="C241" s="2"/>
      <c r="D241" s="2"/>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2"/>
      <c r="C242" s="2"/>
      <c r="D242" s="2"/>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2"/>
      <c r="C243" s="2"/>
      <c r="D243" s="2"/>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2"/>
      <c r="C244" s="2"/>
      <c r="D244" s="2"/>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2"/>
      <c r="C245" s="2"/>
      <c r="D245" s="2"/>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2"/>
      <c r="C246" s="2"/>
      <c r="D246" s="2"/>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2"/>
      <c r="C247" s="2"/>
      <c r="D247" s="2"/>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2"/>
      <c r="C248" s="2"/>
      <c r="D248" s="2"/>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2"/>
      <c r="C249" s="2"/>
      <c r="D249" s="2"/>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2"/>
      <c r="C250" s="2"/>
      <c r="D250" s="2"/>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2"/>
      <c r="C251" s="2"/>
      <c r="D251" s="2"/>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2"/>
      <c r="C252" s="2"/>
      <c r="D252" s="2"/>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2"/>
      <c r="C253" s="2"/>
      <c r="D253" s="2"/>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2"/>
      <c r="C254" s="2"/>
      <c r="D254" s="2"/>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2"/>
      <c r="C255" s="2"/>
      <c r="D255" s="2"/>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2"/>
      <c r="C256" s="2"/>
      <c r="D256" s="2"/>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2"/>
      <c r="C257" s="2"/>
      <c r="D257" s="2"/>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2"/>
      <c r="C258" s="2"/>
      <c r="D258" s="2"/>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2"/>
      <c r="C259" s="2"/>
      <c r="D259" s="2"/>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2"/>
      <c r="C260" s="2"/>
      <c r="D260" s="2"/>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2"/>
      <c r="C261" s="2"/>
      <c r="D261" s="2"/>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2"/>
      <c r="C262" s="2"/>
      <c r="D262" s="2"/>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2"/>
      <c r="C263" s="2"/>
      <c r="D263" s="2"/>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2"/>
      <c r="C264" s="2"/>
      <c r="D264" s="2"/>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2"/>
      <c r="C265" s="2"/>
      <c r="D265" s="2"/>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2"/>
      <c r="C266" s="2"/>
      <c r="D266" s="2"/>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2"/>
      <c r="C267" s="2"/>
      <c r="D267" s="2"/>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2"/>
      <c r="C268" s="2"/>
      <c r="D268" s="2"/>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2"/>
      <c r="C269" s="2"/>
      <c r="D269" s="2"/>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2"/>
      <c r="C270" s="2"/>
      <c r="D270" s="2"/>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2"/>
      <c r="C271" s="2"/>
      <c r="D271" s="2"/>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2"/>
      <c r="C272" s="2"/>
      <c r="D272" s="2"/>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2"/>
      <c r="C273" s="2"/>
      <c r="D273" s="2"/>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2"/>
      <c r="C274" s="2"/>
      <c r="D274" s="2"/>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2"/>
      <c r="C275" s="2"/>
      <c r="D275" s="2"/>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2"/>
      <c r="C276" s="2"/>
      <c r="D276" s="2"/>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2"/>
      <c r="C277" s="2"/>
      <c r="D277" s="2"/>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2"/>
      <c r="C278" s="2"/>
      <c r="D278" s="2"/>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2"/>
      <c r="C279" s="2"/>
      <c r="D279" s="2"/>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2"/>
      <c r="C280" s="2"/>
      <c r="D280" s="2"/>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2"/>
      <c r="C281" s="2"/>
      <c r="D281" s="2"/>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2"/>
      <c r="C282" s="2"/>
      <c r="D282" s="2"/>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2"/>
      <c r="C283" s="2"/>
      <c r="D283" s="2"/>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2"/>
      <c r="C284" s="2"/>
      <c r="D284" s="2"/>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2"/>
      <c r="C285" s="2"/>
      <c r="D285" s="2"/>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2"/>
      <c r="C286" s="2"/>
      <c r="D286" s="2"/>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2"/>
      <c r="C287" s="2"/>
      <c r="D287" s="2"/>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2"/>
      <c r="C288" s="2"/>
      <c r="D288" s="2"/>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2"/>
      <c r="C289" s="2"/>
      <c r="D289" s="2"/>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2"/>
      <c r="C290" s="2"/>
      <c r="D290" s="2"/>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2"/>
      <c r="C291" s="2"/>
      <c r="D291" s="2"/>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2"/>
      <c r="C292" s="2"/>
      <c r="D292" s="2"/>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2"/>
      <c r="C293" s="2"/>
      <c r="D293" s="2"/>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2"/>
      <c r="C294" s="2"/>
      <c r="D294" s="2"/>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2"/>
      <c r="C295" s="2"/>
      <c r="D295" s="2"/>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2"/>
      <c r="C296" s="2"/>
      <c r="D296" s="2"/>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2"/>
      <c r="C297" s="2"/>
      <c r="D297" s="2"/>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2"/>
      <c r="C298" s="2"/>
      <c r="D298" s="2"/>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2"/>
      <c r="C299" s="2"/>
      <c r="D299" s="2"/>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2"/>
      <c r="C300" s="2"/>
      <c r="D300" s="2"/>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2"/>
      <c r="C301" s="2"/>
      <c r="D301" s="2"/>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2"/>
      <c r="C302" s="2"/>
      <c r="D302" s="2"/>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2"/>
      <c r="C303" s="2"/>
      <c r="D303" s="2"/>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2"/>
      <c r="C304" s="2"/>
      <c r="D304" s="2"/>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2"/>
      <c r="C305" s="2"/>
      <c r="D305" s="2"/>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2"/>
      <c r="C306" s="2"/>
      <c r="D306" s="2"/>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2"/>
      <c r="C307" s="2"/>
      <c r="D307" s="2"/>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2"/>
      <c r="C308" s="2"/>
      <c r="D308" s="2"/>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2"/>
      <c r="C309" s="2"/>
      <c r="D309" s="2"/>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2"/>
      <c r="C310" s="2"/>
      <c r="D310" s="2"/>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2"/>
      <c r="C311" s="2"/>
      <c r="D311" s="2"/>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2"/>
      <c r="C312" s="2"/>
      <c r="D312" s="2"/>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2"/>
      <c r="C313" s="2"/>
      <c r="D313" s="2"/>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2"/>
      <c r="C314" s="2"/>
      <c r="D314" s="2"/>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2"/>
      <c r="C315" s="2"/>
      <c r="D315" s="2"/>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2"/>
      <c r="C316" s="2"/>
      <c r="D316" s="2"/>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2"/>
      <c r="C317" s="2"/>
      <c r="D317" s="2"/>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2"/>
      <c r="C318" s="2"/>
      <c r="D318" s="2"/>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2"/>
      <c r="C319" s="2"/>
      <c r="D319" s="2"/>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2"/>
      <c r="C320" s="2"/>
      <c r="D320" s="2"/>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2"/>
      <c r="C321" s="2"/>
      <c r="D321" s="2"/>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2"/>
      <c r="C322" s="2"/>
      <c r="D322" s="2"/>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2"/>
      <c r="C323" s="2"/>
      <c r="D323" s="2"/>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2"/>
      <c r="C324" s="2"/>
      <c r="D324" s="2"/>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2"/>
      <c r="C325" s="2"/>
      <c r="D325" s="2"/>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2"/>
      <c r="C326" s="2"/>
      <c r="D326" s="2"/>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2"/>
      <c r="C327" s="2"/>
      <c r="D327" s="2"/>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2"/>
      <c r="C328" s="2"/>
      <c r="D328" s="2"/>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2"/>
      <c r="C329" s="2"/>
      <c r="D329" s="2"/>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2"/>
      <c r="C330" s="2"/>
      <c r="D330" s="2"/>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2"/>
      <c r="C331" s="2"/>
      <c r="D331" s="2"/>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2"/>
      <c r="C332" s="2"/>
      <c r="D332" s="2"/>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2"/>
      <c r="C333" s="2"/>
      <c r="D333" s="2"/>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2"/>
      <c r="C334" s="2"/>
      <c r="D334" s="2"/>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2"/>
      <c r="C335" s="2"/>
      <c r="D335" s="2"/>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2"/>
      <c r="C336" s="2"/>
      <c r="D336" s="2"/>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2"/>
      <c r="C337" s="2"/>
      <c r="D337" s="2"/>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2"/>
      <c r="C338" s="2"/>
      <c r="D338" s="2"/>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2"/>
      <c r="C339" s="2"/>
      <c r="D339" s="2"/>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2"/>
      <c r="C340" s="2"/>
      <c r="D340" s="2"/>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2"/>
      <c r="C341" s="2"/>
      <c r="D341" s="2"/>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2"/>
      <c r="C342" s="2"/>
      <c r="D342" s="2"/>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2"/>
      <c r="C343" s="2"/>
      <c r="D343" s="2"/>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2"/>
      <c r="C344" s="2"/>
      <c r="D344" s="2"/>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2"/>
      <c r="C345" s="2"/>
      <c r="D345" s="2"/>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2"/>
      <c r="C346" s="2"/>
      <c r="D346" s="2"/>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2"/>
      <c r="C347" s="2"/>
      <c r="D347" s="2"/>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2"/>
      <c r="C348" s="2"/>
      <c r="D348" s="2"/>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2"/>
      <c r="C349" s="2"/>
      <c r="D349" s="2"/>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2"/>
      <c r="C350" s="2"/>
      <c r="D350" s="2"/>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2"/>
      <c r="C351" s="2"/>
      <c r="D351" s="2"/>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2"/>
      <c r="C352" s="2"/>
      <c r="D352" s="2"/>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2"/>
      <c r="C353" s="2"/>
      <c r="D353" s="2"/>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2"/>
      <c r="C354" s="2"/>
      <c r="D354" s="2"/>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2"/>
      <c r="C355" s="2"/>
      <c r="D355" s="2"/>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2"/>
      <c r="C356" s="2"/>
      <c r="D356" s="2"/>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2"/>
      <c r="C357" s="2"/>
      <c r="D357" s="2"/>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2"/>
      <c r="C358" s="2"/>
      <c r="D358" s="2"/>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2"/>
      <c r="C359" s="2"/>
      <c r="D359" s="2"/>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2"/>
      <c r="C360" s="2"/>
      <c r="D360" s="2"/>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2"/>
      <c r="C361" s="2"/>
      <c r="D361" s="2"/>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2"/>
      <c r="C362" s="2"/>
      <c r="D362" s="2"/>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2"/>
      <c r="C363" s="2"/>
      <c r="D363" s="2"/>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2"/>
      <c r="C364" s="2"/>
      <c r="D364" s="2"/>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2"/>
      <c r="C365" s="2"/>
      <c r="D365" s="2"/>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2"/>
      <c r="C366" s="2"/>
      <c r="D366" s="2"/>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2"/>
      <c r="C367" s="2"/>
      <c r="D367" s="2"/>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2"/>
      <c r="C368" s="2"/>
      <c r="D368" s="2"/>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2"/>
      <c r="C369" s="2"/>
      <c r="D369" s="2"/>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2"/>
      <c r="C370" s="2"/>
      <c r="D370" s="2"/>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2"/>
      <c r="C371" s="2"/>
      <c r="D371" s="2"/>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2"/>
      <c r="C372" s="2"/>
      <c r="D372" s="2"/>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2"/>
      <c r="C373" s="2"/>
      <c r="D373" s="2"/>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2"/>
      <c r="C374" s="2"/>
      <c r="D374" s="2"/>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2"/>
      <c r="C375" s="2"/>
      <c r="D375" s="2"/>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2"/>
      <c r="C376" s="2"/>
      <c r="D376" s="2"/>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2"/>
      <c r="C377" s="2"/>
      <c r="D377" s="2"/>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2"/>
      <c r="C378" s="2"/>
      <c r="D378" s="2"/>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2"/>
      <c r="C379" s="2"/>
      <c r="D379" s="2"/>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2"/>
      <c r="C380" s="2"/>
      <c r="D380" s="2"/>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2"/>
      <c r="C381" s="2"/>
      <c r="D381" s="2"/>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2"/>
      <c r="C382" s="2"/>
      <c r="D382" s="2"/>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2"/>
      <c r="C383" s="2"/>
      <c r="D383" s="2"/>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2"/>
      <c r="C384" s="2"/>
      <c r="D384" s="2"/>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2"/>
      <c r="C385" s="2"/>
      <c r="D385" s="2"/>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2"/>
      <c r="C386" s="2"/>
      <c r="D386" s="2"/>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2"/>
      <c r="C387" s="2"/>
      <c r="D387" s="2"/>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2"/>
      <c r="C388" s="2"/>
      <c r="D388" s="2"/>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2"/>
      <c r="C389" s="2"/>
      <c r="D389" s="2"/>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2"/>
      <c r="C390" s="2"/>
      <c r="D390" s="2"/>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2"/>
      <c r="C391" s="2"/>
      <c r="D391" s="2"/>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2"/>
      <c r="C392" s="2"/>
      <c r="D392" s="2"/>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2"/>
      <c r="C393" s="2"/>
      <c r="D393" s="2"/>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2"/>
      <c r="C394" s="2"/>
      <c r="D394" s="2"/>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2"/>
      <c r="C395" s="2"/>
      <c r="D395" s="2"/>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2"/>
      <c r="C396" s="2"/>
      <c r="D396" s="2"/>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2"/>
      <c r="C397" s="2"/>
      <c r="D397" s="2"/>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2"/>
      <c r="C398" s="2"/>
      <c r="D398" s="2"/>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2"/>
      <c r="C399" s="2"/>
      <c r="D399" s="2"/>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2"/>
      <c r="C400" s="2"/>
      <c r="D400" s="2"/>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2"/>
      <c r="C401" s="2"/>
      <c r="D401" s="2"/>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2"/>
      <c r="C402" s="2"/>
      <c r="D402" s="2"/>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2"/>
      <c r="C403" s="2"/>
      <c r="D403" s="2"/>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2"/>
      <c r="C404" s="2"/>
      <c r="D404" s="2"/>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2"/>
      <c r="C405" s="2"/>
      <c r="D405" s="2"/>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2"/>
      <c r="C406" s="2"/>
      <c r="D406" s="2"/>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2"/>
      <c r="C407" s="2"/>
      <c r="D407" s="2"/>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2"/>
      <c r="C408" s="2"/>
      <c r="D408" s="2"/>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2"/>
      <c r="C409" s="2"/>
      <c r="D409" s="2"/>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2"/>
      <c r="C410" s="2"/>
      <c r="D410" s="2"/>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2"/>
      <c r="C411" s="2"/>
      <c r="D411" s="2"/>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2"/>
      <c r="C412" s="2"/>
      <c r="D412" s="2"/>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2"/>
      <c r="C413" s="2"/>
      <c r="D413" s="2"/>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2"/>
      <c r="C414" s="2"/>
      <c r="D414" s="2"/>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2"/>
      <c r="C415" s="2"/>
      <c r="D415" s="2"/>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2"/>
      <c r="C416" s="2"/>
      <c r="D416" s="2"/>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2"/>
      <c r="C417" s="2"/>
      <c r="D417" s="2"/>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2"/>
      <c r="C418" s="2"/>
      <c r="D418" s="2"/>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2"/>
      <c r="C419" s="2"/>
      <c r="D419" s="2"/>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2"/>
      <c r="C420" s="2"/>
      <c r="D420" s="2"/>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2"/>
      <c r="C421" s="2"/>
      <c r="D421" s="2"/>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2"/>
      <c r="C422" s="2"/>
      <c r="D422" s="2"/>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2"/>
      <c r="C423" s="2"/>
      <c r="D423" s="2"/>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2"/>
      <c r="C424" s="2"/>
      <c r="D424" s="2"/>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2"/>
      <c r="C425" s="2"/>
      <c r="D425" s="2"/>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2"/>
      <c r="C426" s="2"/>
      <c r="D426" s="2"/>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2"/>
      <c r="C427" s="2"/>
      <c r="D427" s="2"/>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2"/>
      <c r="C428" s="2"/>
      <c r="D428" s="2"/>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2"/>
      <c r="C429" s="2"/>
      <c r="D429" s="2"/>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2"/>
      <c r="C430" s="2"/>
      <c r="D430" s="2"/>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2"/>
      <c r="C431" s="2"/>
      <c r="D431" s="2"/>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2"/>
      <c r="C432" s="2"/>
      <c r="D432" s="2"/>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2"/>
      <c r="C433" s="2"/>
      <c r="D433" s="2"/>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2"/>
      <c r="C434" s="2"/>
      <c r="D434" s="2"/>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2"/>
      <c r="C435" s="2"/>
      <c r="D435" s="2"/>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2"/>
      <c r="C436" s="2"/>
      <c r="D436" s="2"/>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2"/>
      <c r="C437" s="2"/>
      <c r="D437" s="2"/>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2"/>
      <c r="C438" s="2"/>
      <c r="D438" s="2"/>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2"/>
      <c r="C439" s="2"/>
      <c r="D439" s="2"/>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2"/>
      <c r="C440" s="2"/>
      <c r="D440" s="2"/>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2"/>
      <c r="C441" s="2"/>
      <c r="D441" s="2"/>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2"/>
      <c r="C442" s="2"/>
      <c r="D442" s="2"/>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2"/>
      <c r="C443" s="2"/>
      <c r="D443" s="2"/>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2"/>
      <c r="C444" s="2"/>
      <c r="D444" s="2"/>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2"/>
      <c r="C445" s="2"/>
      <c r="D445" s="2"/>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2"/>
      <c r="C446" s="2"/>
      <c r="D446" s="2"/>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2"/>
      <c r="C447" s="2"/>
      <c r="D447" s="2"/>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2"/>
      <c r="C448" s="2"/>
      <c r="D448" s="2"/>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2"/>
      <c r="C449" s="2"/>
      <c r="D449" s="2"/>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2"/>
      <c r="C450" s="2"/>
      <c r="D450" s="2"/>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2"/>
      <c r="C451" s="2"/>
      <c r="D451" s="2"/>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2"/>
      <c r="C452" s="2"/>
      <c r="D452" s="2"/>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2"/>
      <c r="C453" s="2"/>
      <c r="D453" s="2"/>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2"/>
      <c r="C454" s="2"/>
      <c r="D454" s="2"/>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2"/>
      <c r="C455" s="2"/>
      <c r="D455" s="2"/>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2"/>
      <c r="C456" s="2"/>
      <c r="D456" s="2"/>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2"/>
      <c r="C457" s="2"/>
      <c r="D457" s="2"/>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2"/>
      <c r="C458" s="2"/>
      <c r="D458" s="2"/>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2"/>
      <c r="C459" s="2"/>
      <c r="D459" s="2"/>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2"/>
      <c r="C460" s="2"/>
      <c r="D460" s="2"/>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2"/>
      <c r="C461" s="2"/>
      <c r="D461" s="2"/>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2"/>
      <c r="C462" s="2"/>
      <c r="D462" s="2"/>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2"/>
      <c r="C463" s="2"/>
      <c r="D463" s="2"/>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2"/>
      <c r="C464" s="2"/>
      <c r="D464" s="2"/>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2"/>
      <c r="C465" s="2"/>
      <c r="D465" s="2"/>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2"/>
      <c r="C466" s="2"/>
      <c r="D466" s="2"/>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2"/>
      <c r="C467" s="2"/>
      <c r="D467" s="2"/>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2"/>
      <c r="C468" s="2"/>
      <c r="D468" s="2"/>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2"/>
      <c r="C469" s="2"/>
      <c r="D469" s="2"/>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2"/>
      <c r="C470" s="2"/>
      <c r="D470" s="2"/>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2"/>
      <c r="C471" s="2"/>
      <c r="D471" s="2"/>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2"/>
      <c r="C472" s="2"/>
      <c r="D472" s="2"/>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2"/>
      <c r="C473" s="2"/>
      <c r="D473" s="2"/>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2"/>
      <c r="C474" s="2"/>
      <c r="D474" s="2"/>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2"/>
      <c r="C475" s="2"/>
      <c r="D475" s="2"/>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2"/>
      <c r="C476" s="2"/>
      <c r="D476" s="2"/>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2"/>
      <c r="C477" s="2"/>
      <c r="D477" s="2"/>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2"/>
      <c r="C478" s="2"/>
      <c r="D478" s="2"/>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2"/>
      <c r="C479" s="2"/>
      <c r="D479" s="2"/>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2"/>
      <c r="C480" s="2"/>
      <c r="D480" s="2"/>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2"/>
      <c r="C481" s="2"/>
      <c r="D481" s="2"/>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2"/>
      <c r="C482" s="2"/>
      <c r="D482" s="2"/>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2"/>
      <c r="C483" s="2"/>
      <c r="D483" s="2"/>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2"/>
      <c r="C484" s="2"/>
      <c r="D484" s="2"/>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2"/>
      <c r="C485" s="2"/>
      <c r="D485" s="2"/>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2"/>
      <c r="C486" s="2"/>
      <c r="D486" s="2"/>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2"/>
      <c r="C487" s="2"/>
      <c r="D487" s="2"/>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2"/>
      <c r="C488" s="2"/>
      <c r="D488" s="2"/>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2"/>
      <c r="C489" s="2"/>
      <c r="D489" s="2"/>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2"/>
      <c r="C490" s="2"/>
      <c r="D490" s="2"/>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2"/>
      <c r="C491" s="2"/>
      <c r="D491" s="2"/>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2"/>
      <c r="C492" s="2"/>
      <c r="D492" s="2"/>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2"/>
      <c r="C493" s="2"/>
      <c r="D493" s="2"/>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2"/>
      <c r="C494" s="2"/>
      <c r="D494" s="2"/>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2"/>
      <c r="C495" s="2"/>
      <c r="D495" s="2"/>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2"/>
      <c r="C496" s="2"/>
      <c r="D496" s="2"/>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2"/>
      <c r="C497" s="2"/>
      <c r="D497" s="2"/>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2"/>
      <c r="C498" s="2"/>
      <c r="D498" s="2"/>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2"/>
      <c r="C499" s="2"/>
      <c r="D499" s="2"/>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2"/>
      <c r="C500" s="2"/>
      <c r="D500" s="2"/>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2"/>
      <c r="C501" s="2"/>
      <c r="D501" s="2"/>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2"/>
      <c r="C502" s="2"/>
      <c r="D502" s="2"/>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2"/>
      <c r="C503" s="2"/>
      <c r="D503" s="2"/>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2"/>
      <c r="C504" s="2"/>
      <c r="D504" s="2"/>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2"/>
      <c r="C505" s="2"/>
      <c r="D505" s="2"/>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2"/>
      <c r="C506" s="2"/>
      <c r="D506" s="2"/>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2"/>
      <c r="C507" s="2"/>
      <c r="D507" s="2"/>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2"/>
      <c r="C508" s="2"/>
      <c r="D508" s="2"/>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2"/>
      <c r="C509" s="2"/>
      <c r="D509" s="2"/>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2"/>
      <c r="C510" s="2"/>
      <c r="D510" s="2"/>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2"/>
      <c r="C511" s="2"/>
      <c r="D511" s="2"/>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2"/>
      <c r="C512" s="2"/>
      <c r="D512" s="2"/>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2"/>
      <c r="C513" s="2"/>
      <c r="D513" s="2"/>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2"/>
      <c r="C514" s="2"/>
      <c r="D514" s="2"/>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2"/>
      <c r="C515" s="2"/>
      <c r="D515" s="2"/>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2"/>
      <c r="C516" s="2"/>
      <c r="D516" s="2"/>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2"/>
      <c r="C517" s="2"/>
      <c r="D517" s="2"/>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2"/>
      <c r="C518" s="2"/>
      <c r="D518" s="2"/>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2"/>
      <c r="C519" s="2"/>
      <c r="D519" s="2"/>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2"/>
      <c r="C520" s="2"/>
      <c r="D520" s="2"/>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2"/>
      <c r="C521" s="2"/>
      <c r="D521" s="2"/>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2"/>
      <c r="C522" s="2"/>
      <c r="D522" s="2"/>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2"/>
      <c r="C523" s="2"/>
      <c r="D523" s="2"/>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2"/>
      <c r="C524" s="2"/>
      <c r="D524" s="2"/>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2"/>
      <c r="C525" s="2"/>
      <c r="D525" s="2"/>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2"/>
      <c r="C526" s="2"/>
      <c r="D526" s="2"/>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2"/>
      <c r="C527" s="2"/>
      <c r="D527" s="2"/>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2"/>
      <c r="C528" s="2"/>
      <c r="D528" s="2"/>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2"/>
      <c r="C529" s="2"/>
      <c r="D529" s="2"/>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2"/>
      <c r="C530" s="2"/>
      <c r="D530" s="2"/>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2"/>
      <c r="C531" s="2"/>
      <c r="D531" s="2"/>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2"/>
      <c r="C532" s="2"/>
      <c r="D532" s="2"/>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2"/>
      <c r="C533" s="2"/>
      <c r="D533" s="2"/>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2"/>
      <c r="C534" s="2"/>
      <c r="D534" s="2"/>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2"/>
      <c r="C535" s="2"/>
      <c r="D535" s="2"/>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2"/>
      <c r="C536" s="2"/>
      <c r="D536" s="2"/>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2"/>
      <c r="C537" s="2"/>
      <c r="D537" s="2"/>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2"/>
      <c r="C538" s="2"/>
      <c r="D538" s="2"/>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2"/>
      <c r="C539" s="2"/>
      <c r="D539" s="2"/>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2"/>
      <c r="C540" s="2"/>
      <c r="D540" s="2"/>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2"/>
      <c r="C541" s="2"/>
      <c r="D541" s="2"/>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2"/>
      <c r="C542" s="2"/>
      <c r="D542" s="2"/>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2"/>
      <c r="C543" s="2"/>
      <c r="D543" s="2"/>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2"/>
      <c r="C544" s="2"/>
      <c r="D544" s="2"/>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2"/>
      <c r="C545" s="2"/>
      <c r="D545" s="2"/>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2"/>
      <c r="C546" s="2"/>
      <c r="D546" s="2"/>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2"/>
      <c r="C547" s="2"/>
      <c r="D547" s="2"/>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2"/>
      <c r="C548" s="2"/>
      <c r="D548" s="2"/>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2"/>
      <c r="C549" s="2"/>
      <c r="D549" s="2"/>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2"/>
      <c r="C550" s="2"/>
      <c r="D550" s="2"/>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2"/>
      <c r="C551" s="2"/>
      <c r="D551" s="2"/>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2"/>
      <c r="C552" s="2"/>
      <c r="D552" s="2"/>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2"/>
      <c r="C553" s="2"/>
      <c r="D553" s="2"/>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2"/>
      <c r="C554" s="2"/>
      <c r="D554" s="2"/>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2"/>
      <c r="C555" s="2"/>
      <c r="D555" s="2"/>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2"/>
      <c r="C556" s="2"/>
      <c r="D556" s="2"/>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2"/>
      <c r="C557" s="2"/>
      <c r="D557" s="2"/>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2"/>
      <c r="C558" s="2"/>
      <c r="D558" s="2"/>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2"/>
      <c r="C559" s="2"/>
      <c r="D559" s="2"/>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2"/>
      <c r="C560" s="2"/>
      <c r="D560" s="2"/>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2"/>
      <c r="C561" s="2"/>
      <c r="D561" s="2"/>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2"/>
      <c r="C562" s="2"/>
      <c r="D562" s="2"/>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2"/>
      <c r="C563" s="2"/>
      <c r="D563" s="2"/>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2"/>
      <c r="C564" s="2"/>
      <c r="D564" s="2"/>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2"/>
      <c r="C565" s="2"/>
      <c r="D565" s="2"/>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2"/>
      <c r="C566" s="2"/>
      <c r="D566" s="2"/>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2"/>
      <c r="C567" s="2"/>
      <c r="D567" s="2"/>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2"/>
      <c r="C568" s="2"/>
      <c r="D568" s="2"/>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2"/>
      <c r="C569" s="2"/>
      <c r="D569" s="2"/>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2"/>
      <c r="C570" s="2"/>
      <c r="D570" s="2"/>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2"/>
      <c r="C571" s="2"/>
      <c r="D571" s="2"/>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2"/>
      <c r="C572" s="2"/>
      <c r="D572" s="2"/>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2"/>
      <c r="C573" s="2"/>
      <c r="D573" s="2"/>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2"/>
      <c r="C574" s="2"/>
      <c r="D574" s="2"/>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2"/>
      <c r="C575" s="2"/>
      <c r="D575" s="2"/>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2"/>
      <c r="C576" s="2"/>
      <c r="D576" s="2"/>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2"/>
      <c r="C577" s="2"/>
      <c r="D577" s="2"/>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2"/>
      <c r="C578" s="2"/>
      <c r="D578" s="2"/>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2"/>
      <c r="C579" s="2"/>
      <c r="D579" s="2"/>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2"/>
      <c r="C580" s="2"/>
      <c r="D580" s="2"/>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2"/>
      <c r="C581" s="2"/>
      <c r="D581" s="2"/>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2"/>
      <c r="C582" s="2"/>
      <c r="D582" s="2"/>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2"/>
      <c r="C583" s="2"/>
      <c r="D583" s="2"/>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2"/>
      <c r="C584" s="2"/>
      <c r="D584" s="2"/>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2"/>
      <c r="C585" s="2"/>
      <c r="D585" s="2"/>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2"/>
      <c r="C586" s="2"/>
      <c r="D586" s="2"/>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2"/>
      <c r="C587" s="2"/>
      <c r="D587" s="2"/>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2"/>
      <c r="C588" s="2"/>
      <c r="D588" s="2"/>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2"/>
      <c r="C589" s="2"/>
      <c r="D589" s="2"/>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2"/>
      <c r="C590" s="2"/>
      <c r="D590" s="2"/>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2"/>
      <c r="C591" s="2"/>
      <c r="D591" s="2"/>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2"/>
      <c r="C592" s="2"/>
      <c r="D592" s="2"/>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2"/>
      <c r="C593" s="2"/>
      <c r="D593" s="2"/>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2"/>
      <c r="C594" s="2"/>
      <c r="D594" s="2"/>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2"/>
      <c r="C595" s="2"/>
      <c r="D595" s="2"/>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2"/>
      <c r="C596" s="2"/>
      <c r="D596" s="2"/>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2"/>
      <c r="C597" s="2"/>
      <c r="D597" s="2"/>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2"/>
      <c r="C598" s="2"/>
      <c r="D598" s="2"/>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2"/>
      <c r="C599" s="2"/>
      <c r="D599" s="2"/>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2"/>
      <c r="C600" s="2"/>
      <c r="D600" s="2"/>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2"/>
      <c r="C601" s="2"/>
      <c r="D601" s="2"/>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2"/>
      <c r="C602" s="2"/>
      <c r="D602" s="2"/>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2"/>
      <c r="C603" s="2"/>
      <c r="D603" s="2"/>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2"/>
      <c r="C604" s="2"/>
      <c r="D604" s="2"/>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2"/>
      <c r="C605" s="2"/>
      <c r="D605" s="2"/>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2"/>
      <c r="C606" s="2"/>
      <c r="D606" s="2"/>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2"/>
      <c r="C607" s="2"/>
      <c r="D607" s="2"/>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2"/>
      <c r="C608" s="2"/>
      <c r="D608" s="2"/>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2"/>
      <c r="C609" s="2"/>
      <c r="D609" s="2"/>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2"/>
      <c r="C610" s="2"/>
      <c r="D610" s="2"/>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2"/>
      <c r="C611" s="2"/>
      <c r="D611" s="2"/>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2"/>
      <c r="C612" s="2"/>
      <c r="D612" s="2"/>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2"/>
      <c r="C613" s="2"/>
      <c r="D613" s="2"/>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2"/>
      <c r="C614" s="2"/>
      <c r="D614" s="2"/>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2"/>
      <c r="C615" s="2"/>
      <c r="D615" s="2"/>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2"/>
      <c r="C616" s="2"/>
      <c r="D616" s="2"/>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2"/>
      <c r="C617" s="2"/>
      <c r="D617" s="2"/>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2"/>
      <c r="C618" s="2"/>
      <c r="D618" s="2"/>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2"/>
      <c r="C619" s="2"/>
      <c r="D619" s="2"/>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2"/>
      <c r="C620" s="2"/>
      <c r="D620" s="2"/>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2"/>
      <c r="C621" s="2"/>
      <c r="D621" s="2"/>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2"/>
      <c r="C622" s="2"/>
      <c r="D622" s="2"/>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2"/>
      <c r="C623" s="2"/>
      <c r="D623" s="2"/>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2"/>
      <c r="C624" s="2"/>
      <c r="D624" s="2"/>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2"/>
      <c r="C625" s="2"/>
      <c r="D625" s="2"/>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2"/>
      <c r="C626" s="2"/>
      <c r="D626" s="2"/>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2"/>
      <c r="C627" s="2"/>
      <c r="D627" s="2"/>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2"/>
      <c r="C628" s="2"/>
      <c r="D628" s="2"/>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2"/>
      <c r="C629" s="2"/>
      <c r="D629" s="2"/>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2"/>
      <c r="C630" s="2"/>
      <c r="D630" s="2"/>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2"/>
      <c r="C631" s="2"/>
      <c r="D631" s="2"/>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2"/>
      <c r="C632" s="2"/>
      <c r="D632" s="2"/>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2"/>
      <c r="C633" s="2"/>
      <c r="D633" s="2"/>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2"/>
      <c r="C634" s="2"/>
      <c r="D634" s="2"/>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2"/>
      <c r="C635" s="2"/>
      <c r="D635" s="2"/>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2"/>
      <c r="C636" s="2"/>
      <c r="D636" s="2"/>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2"/>
      <c r="C637" s="2"/>
      <c r="D637" s="2"/>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2"/>
      <c r="C638" s="2"/>
      <c r="D638" s="2"/>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2"/>
      <c r="C639" s="2"/>
      <c r="D639" s="2"/>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2"/>
      <c r="C640" s="2"/>
      <c r="D640" s="2"/>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2"/>
      <c r="C641" s="2"/>
      <c r="D641" s="2"/>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2"/>
      <c r="C642" s="2"/>
      <c r="D642" s="2"/>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2"/>
      <c r="C643" s="2"/>
      <c r="D643" s="2"/>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2"/>
      <c r="C644" s="2"/>
      <c r="D644" s="2"/>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2"/>
      <c r="C645" s="2"/>
      <c r="D645" s="2"/>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2"/>
      <c r="C646" s="2"/>
      <c r="D646" s="2"/>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2"/>
      <c r="C647" s="2"/>
      <c r="D647" s="2"/>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2"/>
      <c r="C648" s="2"/>
      <c r="D648" s="2"/>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2"/>
      <c r="C649" s="2"/>
      <c r="D649" s="2"/>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2"/>
      <c r="C650" s="2"/>
      <c r="D650" s="2"/>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2"/>
      <c r="C651" s="2"/>
      <c r="D651" s="2"/>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2"/>
      <c r="C652" s="2"/>
      <c r="D652" s="2"/>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2"/>
      <c r="C653" s="2"/>
      <c r="D653" s="2"/>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2"/>
      <c r="C654" s="2"/>
      <c r="D654" s="2"/>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2"/>
      <c r="C655" s="2"/>
      <c r="D655" s="2"/>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2"/>
      <c r="C656" s="2"/>
      <c r="D656" s="2"/>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2"/>
      <c r="C657" s="2"/>
      <c r="D657" s="2"/>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2"/>
      <c r="C658" s="2"/>
      <c r="D658" s="2"/>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2"/>
      <c r="C659" s="2"/>
      <c r="D659" s="2"/>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2"/>
      <c r="C660" s="2"/>
      <c r="D660" s="2"/>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2"/>
      <c r="C661" s="2"/>
      <c r="D661" s="2"/>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2"/>
      <c r="C662" s="2"/>
      <c r="D662" s="2"/>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2"/>
      <c r="C663" s="2"/>
      <c r="D663" s="2"/>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2"/>
      <c r="C664" s="2"/>
      <c r="D664" s="2"/>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2"/>
      <c r="C665" s="2"/>
      <c r="D665" s="2"/>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2"/>
      <c r="C666" s="2"/>
      <c r="D666" s="2"/>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2"/>
      <c r="C667" s="2"/>
      <c r="D667" s="2"/>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2"/>
      <c r="C668" s="2"/>
      <c r="D668" s="2"/>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2"/>
      <c r="C669" s="2"/>
      <c r="D669" s="2"/>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2"/>
      <c r="C670" s="2"/>
      <c r="D670" s="2"/>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2"/>
      <c r="C671" s="2"/>
      <c r="D671" s="2"/>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2"/>
      <c r="C672" s="2"/>
      <c r="D672" s="2"/>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2"/>
      <c r="C673" s="2"/>
      <c r="D673" s="2"/>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2"/>
      <c r="C674" s="2"/>
      <c r="D674" s="2"/>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2"/>
      <c r="C675" s="2"/>
      <c r="D675" s="2"/>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2"/>
      <c r="C676" s="2"/>
      <c r="D676" s="2"/>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2"/>
      <c r="C677" s="2"/>
      <c r="D677" s="2"/>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2"/>
      <c r="C678" s="2"/>
      <c r="D678" s="2"/>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2"/>
      <c r="C679" s="2"/>
      <c r="D679" s="2"/>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2"/>
      <c r="C680" s="2"/>
      <c r="D680" s="2"/>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2"/>
      <c r="C681" s="2"/>
      <c r="D681" s="2"/>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2"/>
      <c r="C682" s="2"/>
      <c r="D682" s="2"/>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2"/>
      <c r="C683" s="2"/>
      <c r="D683" s="2"/>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2"/>
      <c r="C684" s="2"/>
      <c r="D684" s="2"/>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2"/>
      <c r="C685" s="2"/>
      <c r="D685" s="2"/>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2"/>
      <c r="C686" s="2"/>
      <c r="D686" s="2"/>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2"/>
      <c r="C687" s="2"/>
      <c r="D687" s="2"/>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2"/>
      <c r="C688" s="2"/>
      <c r="D688" s="2"/>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2"/>
      <c r="C689" s="2"/>
      <c r="D689" s="2"/>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2"/>
      <c r="C690" s="2"/>
      <c r="D690" s="2"/>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2"/>
      <c r="C691" s="2"/>
      <c r="D691" s="2"/>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2"/>
      <c r="C692" s="2"/>
      <c r="D692" s="2"/>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2"/>
      <c r="C693" s="2"/>
      <c r="D693" s="2"/>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2"/>
      <c r="C694" s="2"/>
      <c r="D694" s="2"/>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2"/>
      <c r="C695" s="2"/>
      <c r="D695" s="2"/>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2"/>
      <c r="C696" s="2"/>
      <c r="D696" s="2"/>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2"/>
      <c r="C697" s="2"/>
      <c r="D697" s="2"/>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2"/>
      <c r="C698" s="2"/>
      <c r="D698" s="2"/>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2"/>
      <c r="C699" s="2"/>
      <c r="D699" s="2"/>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2"/>
      <c r="C700" s="2"/>
      <c r="D700" s="2"/>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2"/>
      <c r="C701" s="2"/>
      <c r="D701" s="2"/>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2"/>
      <c r="C702" s="2"/>
      <c r="D702" s="2"/>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2"/>
      <c r="C703" s="2"/>
      <c r="D703" s="2"/>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2"/>
      <c r="C704" s="2"/>
      <c r="D704" s="2"/>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2"/>
      <c r="C705" s="2"/>
      <c r="D705" s="2"/>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2"/>
      <c r="C706" s="2"/>
      <c r="D706" s="2"/>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2"/>
      <c r="C707" s="2"/>
      <c r="D707" s="2"/>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2"/>
      <c r="C708" s="2"/>
      <c r="D708" s="2"/>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2"/>
      <c r="C709" s="2"/>
      <c r="D709" s="2"/>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2"/>
      <c r="C710" s="2"/>
      <c r="D710" s="2"/>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2"/>
      <c r="C711" s="2"/>
      <c r="D711" s="2"/>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2"/>
      <c r="C712" s="2"/>
      <c r="D712" s="2"/>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2"/>
      <c r="C713" s="2"/>
      <c r="D713" s="2"/>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2"/>
      <c r="C714" s="2"/>
      <c r="D714" s="2"/>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2"/>
      <c r="C715" s="2"/>
      <c r="D715" s="2"/>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2"/>
      <c r="C716" s="2"/>
      <c r="D716" s="2"/>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2"/>
      <c r="C717" s="2"/>
      <c r="D717" s="2"/>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2"/>
      <c r="C718" s="2"/>
      <c r="D718" s="2"/>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2"/>
      <c r="C719" s="2"/>
      <c r="D719" s="2"/>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2"/>
      <c r="C720" s="2"/>
      <c r="D720" s="2"/>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2"/>
      <c r="C721" s="2"/>
      <c r="D721" s="2"/>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2"/>
      <c r="C722" s="2"/>
      <c r="D722" s="2"/>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2"/>
      <c r="C723" s="2"/>
      <c r="D723" s="2"/>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2"/>
      <c r="C724" s="2"/>
      <c r="D724" s="2"/>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2"/>
      <c r="C725" s="2"/>
      <c r="D725" s="2"/>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2"/>
      <c r="C726" s="2"/>
      <c r="D726" s="2"/>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2"/>
      <c r="C727" s="2"/>
      <c r="D727" s="2"/>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2"/>
      <c r="C728" s="2"/>
      <c r="D728" s="2"/>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2"/>
      <c r="C729" s="2"/>
      <c r="D729" s="2"/>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2"/>
      <c r="C730" s="2"/>
      <c r="D730" s="2"/>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2"/>
      <c r="C731" s="2"/>
      <c r="D731" s="2"/>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2"/>
      <c r="C732" s="2"/>
      <c r="D732" s="2"/>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2"/>
      <c r="C733" s="2"/>
      <c r="D733" s="2"/>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2"/>
      <c r="C734" s="2"/>
      <c r="D734" s="2"/>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2"/>
      <c r="C735" s="2"/>
      <c r="D735" s="2"/>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2"/>
      <c r="C736" s="2"/>
      <c r="D736" s="2"/>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2"/>
      <c r="C737" s="2"/>
      <c r="D737" s="2"/>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2"/>
      <c r="C738" s="2"/>
      <c r="D738" s="2"/>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2"/>
      <c r="C739" s="2"/>
      <c r="D739" s="2"/>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2"/>
      <c r="C740" s="2"/>
      <c r="D740" s="2"/>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2"/>
      <c r="C741" s="2"/>
      <c r="D741" s="2"/>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2"/>
      <c r="C742" s="2"/>
      <c r="D742" s="2"/>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2"/>
      <c r="C743" s="2"/>
      <c r="D743" s="2"/>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2"/>
      <c r="C744" s="2"/>
      <c r="D744" s="2"/>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2"/>
      <c r="C745" s="2"/>
      <c r="D745" s="2"/>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2"/>
      <c r="C746" s="2"/>
      <c r="D746" s="2"/>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2"/>
      <c r="C747" s="2"/>
      <c r="D747" s="2"/>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2"/>
      <c r="C748" s="2"/>
      <c r="D748" s="2"/>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2"/>
      <c r="C749" s="2"/>
      <c r="D749" s="2"/>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2"/>
      <c r="C750" s="2"/>
      <c r="D750" s="2"/>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2"/>
      <c r="C751" s="2"/>
      <c r="D751" s="2"/>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2"/>
      <c r="C752" s="2"/>
      <c r="D752" s="2"/>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2"/>
      <c r="C753" s="2"/>
      <c r="D753" s="2"/>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2"/>
      <c r="C754" s="2"/>
      <c r="D754" s="2"/>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2"/>
      <c r="C755" s="2"/>
      <c r="D755" s="2"/>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2"/>
      <c r="C756" s="2"/>
      <c r="D756" s="2"/>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2"/>
      <c r="C757" s="2"/>
      <c r="D757" s="2"/>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2"/>
      <c r="C758" s="2"/>
      <c r="D758" s="2"/>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2"/>
      <c r="C759" s="2"/>
      <c r="D759" s="2"/>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2"/>
      <c r="C760" s="2"/>
      <c r="D760" s="2"/>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2"/>
      <c r="C761" s="2"/>
      <c r="D761" s="2"/>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2"/>
      <c r="C762" s="2"/>
      <c r="D762" s="2"/>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2"/>
      <c r="C763" s="2"/>
      <c r="D763" s="2"/>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2"/>
      <c r="C764" s="2"/>
      <c r="D764" s="2"/>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2"/>
      <c r="C765" s="2"/>
      <c r="D765" s="2"/>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2"/>
      <c r="C766" s="2"/>
      <c r="D766" s="2"/>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2"/>
      <c r="C767" s="2"/>
      <c r="D767" s="2"/>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2"/>
      <c r="C768" s="2"/>
      <c r="D768" s="2"/>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2"/>
      <c r="C769" s="2"/>
      <c r="D769" s="2"/>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2"/>
      <c r="C770" s="2"/>
      <c r="D770" s="2"/>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2"/>
      <c r="C771" s="2"/>
      <c r="D771" s="2"/>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2"/>
      <c r="C772" s="2"/>
      <c r="D772" s="2"/>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2"/>
      <c r="C773" s="2"/>
      <c r="D773" s="2"/>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2"/>
      <c r="C774" s="2"/>
      <c r="D774" s="2"/>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2"/>
      <c r="C775" s="2"/>
      <c r="D775" s="2"/>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2"/>
      <c r="C776" s="2"/>
      <c r="D776" s="2"/>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2"/>
      <c r="C777" s="2"/>
      <c r="D777" s="2"/>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2"/>
      <c r="C778" s="2"/>
      <c r="D778" s="2"/>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2"/>
      <c r="C779" s="2"/>
      <c r="D779" s="2"/>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2"/>
      <c r="C780" s="2"/>
      <c r="D780" s="2"/>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2"/>
      <c r="C781" s="2"/>
      <c r="D781" s="2"/>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2"/>
      <c r="C782" s="2"/>
      <c r="D782" s="2"/>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2"/>
      <c r="C783" s="2"/>
      <c r="D783" s="2"/>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2"/>
      <c r="C784" s="2"/>
      <c r="D784" s="2"/>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2"/>
      <c r="C785" s="2"/>
      <c r="D785" s="2"/>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2"/>
      <c r="C786" s="2"/>
      <c r="D786" s="2"/>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2"/>
      <c r="C787" s="2"/>
      <c r="D787" s="2"/>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2"/>
      <c r="C788" s="2"/>
      <c r="D788" s="2"/>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2"/>
      <c r="C789" s="2"/>
      <c r="D789" s="2"/>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2"/>
      <c r="C790" s="2"/>
      <c r="D790" s="2"/>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2"/>
      <c r="C791" s="2"/>
      <c r="D791" s="2"/>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2"/>
      <c r="C792" s="2"/>
      <c r="D792" s="2"/>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2"/>
      <c r="C793" s="2"/>
      <c r="D793" s="2"/>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2"/>
      <c r="C794" s="2"/>
      <c r="D794" s="2"/>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2"/>
      <c r="C795" s="2"/>
      <c r="D795" s="2"/>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2"/>
      <c r="C796" s="2"/>
      <c r="D796" s="2"/>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2"/>
      <c r="C797" s="2"/>
      <c r="D797" s="2"/>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2"/>
      <c r="C798" s="2"/>
      <c r="D798" s="2"/>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2"/>
      <c r="C799" s="2"/>
      <c r="D799" s="2"/>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2"/>
      <c r="C800" s="2"/>
      <c r="D800" s="2"/>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2"/>
      <c r="C801" s="2"/>
      <c r="D801" s="2"/>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2"/>
      <c r="C802" s="2"/>
      <c r="D802" s="2"/>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2"/>
      <c r="C803" s="2"/>
      <c r="D803" s="2"/>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2"/>
      <c r="C804" s="2"/>
      <c r="D804" s="2"/>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2"/>
      <c r="C805" s="2"/>
      <c r="D805" s="2"/>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2"/>
      <c r="C806" s="2"/>
      <c r="D806" s="2"/>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2"/>
      <c r="C807" s="2"/>
      <c r="D807" s="2"/>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2"/>
      <c r="C808" s="2"/>
      <c r="D808" s="2"/>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2"/>
      <c r="C809" s="2"/>
      <c r="D809" s="2"/>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2"/>
      <c r="C810" s="2"/>
      <c r="D810" s="2"/>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2"/>
      <c r="C811" s="2"/>
      <c r="D811" s="2"/>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2"/>
      <c r="C812" s="2"/>
      <c r="D812" s="2"/>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2"/>
      <c r="C813" s="2"/>
      <c r="D813" s="2"/>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2"/>
      <c r="C814" s="2"/>
      <c r="D814" s="2"/>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2"/>
      <c r="C815" s="2"/>
      <c r="D815" s="2"/>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2"/>
      <c r="C816" s="2"/>
      <c r="D816" s="2"/>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2"/>
      <c r="C817" s="2"/>
      <c r="D817" s="2"/>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2"/>
      <c r="C818" s="2"/>
      <c r="D818" s="2"/>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2"/>
      <c r="C819" s="2"/>
      <c r="D819" s="2"/>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2"/>
      <c r="C820" s="2"/>
      <c r="D820" s="2"/>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2"/>
      <c r="C821" s="2"/>
      <c r="D821" s="2"/>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2"/>
      <c r="C822" s="2"/>
      <c r="D822" s="2"/>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2"/>
      <c r="C823" s="2"/>
      <c r="D823" s="2"/>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2"/>
      <c r="C824" s="2"/>
      <c r="D824" s="2"/>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2"/>
      <c r="C825" s="2"/>
      <c r="D825" s="2"/>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2"/>
      <c r="C826" s="2"/>
      <c r="D826" s="2"/>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2"/>
      <c r="C827" s="2"/>
      <c r="D827" s="2"/>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2"/>
      <c r="C828" s="2"/>
      <c r="D828" s="2"/>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2"/>
      <c r="C829" s="2"/>
      <c r="D829" s="2"/>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2"/>
      <c r="C830" s="2"/>
      <c r="D830" s="2"/>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2"/>
      <c r="C831" s="2"/>
      <c r="D831" s="2"/>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2"/>
      <c r="C832" s="2"/>
      <c r="D832" s="2"/>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2"/>
      <c r="C833" s="2"/>
      <c r="D833" s="2"/>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2"/>
      <c r="C834" s="2"/>
      <c r="D834" s="2"/>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2"/>
      <c r="C835" s="2"/>
      <c r="D835" s="2"/>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2"/>
      <c r="C836" s="2"/>
      <c r="D836" s="2"/>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2"/>
      <c r="C837" s="2"/>
      <c r="D837" s="2"/>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2"/>
      <c r="C838" s="2"/>
      <c r="D838" s="2"/>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2"/>
      <c r="C839" s="2"/>
      <c r="D839" s="2"/>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2"/>
      <c r="C840" s="2"/>
      <c r="D840" s="2"/>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2"/>
      <c r="C841" s="2"/>
      <c r="D841" s="2"/>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2"/>
      <c r="C842" s="2"/>
      <c r="D842" s="2"/>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2"/>
      <c r="C843" s="2"/>
      <c r="D843" s="2"/>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2"/>
      <c r="C844" s="2"/>
      <c r="D844" s="2"/>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2"/>
      <c r="C845" s="2"/>
      <c r="D845" s="2"/>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2"/>
      <c r="C846" s="2"/>
      <c r="D846" s="2"/>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2"/>
      <c r="C847" s="2"/>
      <c r="D847" s="2"/>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2"/>
      <c r="C848" s="2"/>
      <c r="D848" s="2"/>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2"/>
      <c r="C849" s="2"/>
      <c r="D849" s="2"/>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2"/>
      <c r="C850" s="2"/>
      <c r="D850" s="2"/>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2"/>
      <c r="C851" s="2"/>
      <c r="D851" s="2"/>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2"/>
      <c r="C852" s="2"/>
      <c r="D852" s="2"/>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2"/>
      <c r="C853" s="2"/>
      <c r="D853" s="2"/>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2"/>
      <c r="C854" s="2"/>
      <c r="D854" s="2"/>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2"/>
      <c r="C855" s="2"/>
      <c r="D855" s="2"/>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2"/>
      <c r="C856" s="2"/>
      <c r="D856" s="2"/>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2"/>
      <c r="C857" s="2"/>
      <c r="D857" s="2"/>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2"/>
      <c r="C858" s="2"/>
      <c r="D858" s="2"/>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2"/>
      <c r="C859" s="2"/>
      <c r="D859" s="2"/>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2"/>
      <c r="C860" s="2"/>
      <c r="D860" s="2"/>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2"/>
      <c r="C861" s="2"/>
      <c r="D861" s="2"/>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2"/>
      <c r="C862" s="2"/>
      <c r="D862" s="2"/>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2"/>
      <c r="C863" s="2"/>
      <c r="D863" s="2"/>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2"/>
      <c r="C864" s="2"/>
      <c r="D864" s="2"/>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2"/>
      <c r="C865" s="2"/>
      <c r="D865" s="2"/>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2"/>
      <c r="C866" s="2"/>
      <c r="D866" s="2"/>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2"/>
      <c r="C867" s="2"/>
      <c r="D867" s="2"/>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2"/>
      <c r="C868" s="2"/>
      <c r="D868" s="2"/>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2"/>
      <c r="C869" s="2"/>
      <c r="D869" s="2"/>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2"/>
      <c r="C870" s="2"/>
      <c r="D870" s="2"/>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2"/>
      <c r="C871" s="2"/>
      <c r="D871" s="2"/>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2"/>
      <c r="C872" s="2"/>
      <c r="D872" s="2"/>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2"/>
      <c r="C873" s="2"/>
      <c r="D873" s="2"/>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2"/>
      <c r="C874" s="2"/>
      <c r="D874" s="2"/>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2"/>
      <c r="C875" s="2"/>
      <c r="D875" s="2"/>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2"/>
      <c r="C876" s="2"/>
      <c r="D876" s="2"/>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2"/>
      <c r="C877" s="2"/>
      <c r="D877" s="2"/>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2"/>
      <c r="C878" s="2"/>
      <c r="D878" s="2"/>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2"/>
      <c r="C879" s="2"/>
      <c r="D879" s="2"/>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2"/>
      <c r="C880" s="2"/>
      <c r="D880" s="2"/>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2"/>
      <c r="C881" s="2"/>
      <c r="D881" s="2"/>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2"/>
      <c r="C882" s="2"/>
      <c r="D882" s="2"/>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2"/>
      <c r="C883" s="2"/>
      <c r="D883" s="2"/>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2"/>
      <c r="C884" s="2"/>
      <c r="D884" s="2"/>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2"/>
      <c r="C885" s="2"/>
      <c r="D885" s="2"/>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2"/>
      <c r="C886" s="2"/>
      <c r="D886" s="2"/>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2"/>
      <c r="C887" s="2"/>
      <c r="D887" s="2"/>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2"/>
      <c r="C888" s="2"/>
      <c r="D888" s="2"/>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2"/>
      <c r="C889" s="2"/>
      <c r="D889" s="2"/>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2"/>
      <c r="C890" s="2"/>
      <c r="D890" s="2"/>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2"/>
      <c r="C891" s="2"/>
      <c r="D891" s="2"/>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2"/>
      <c r="C892" s="2"/>
      <c r="D892" s="2"/>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2"/>
      <c r="C893" s="2"/>
      <c r="D893" s="2"/>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2"/>
      <c r="C894" s="2"/>
      <c r="D894" s="2"/>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2"/>
      <c r="C895" s="2"/>
      <c r="D895" s="2"/>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2"/>
      <c r="C896" s="2"/>
      <c r="D896" s="2"/>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2"/>
      <c r="C897" s="2"/>
      <c r="D897" s="2"/>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2"/>
      <c r="C898" s="2"/>
      <c r="D898" s="2"/>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2"/>
      <c r="C899" s="2"/>
      <c r="D899" s="2"/>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2"/>
      <c r="C900" s="2"/>
      <c r="D900" s="2"/>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2"/>
      <c r="C901" s="2"/>
      <c r="D901" s="2"/>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2"/>
      <c r="C902" s="2"/>
      <c r="D902" s="2"/>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2"/>
      <c r="C903" s="2"/>
      <c r="D903" s="2"/>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2"/>
      <c r="C904" s="2"/>
      <c r="D904" s="2"/>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2"/>
      <c r="C905" s="2"/>
      <c r="D905" s="2"/>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2"/>
      <c r="C906" s="2"/>
      <c r="D906" s="2"/>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2"/>
      <c r="C907" s="2"/>
      <c r="D907" s="2"/>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2"/>
      <c r="C908" s="2"/>
      <c r="D908" s="2"/>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2"/>
      <c r="C909" s="2"/>
      <c r="D909" s="2"/>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2"/>
      <c r="C910" s="2"/>
      <c r="D910" s="2"/>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2"/>
      <c r="C911" s="2"/>
      <c r="D911" s="2"/>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2"/>
      <c r="C912" s="2"/>
      <c r="D912" s="2"/>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2"/>
      <c r="C913" s="2"/>
      <c r="D913" s="2"/>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2"/>
      <c r="C914" s="2"/>
      <c r="D914" s="2"/>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2"/>
      <c r="C915" s="2"/>
      <c r="D915" s="2"/>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2"/>
      <c r="C916" s="2"/>
      <c r="D916" s="2"/>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2"/>
      <c r="C917" s="2"/>
      <c r="D917" s="2"/>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2"/>
      <c r="C918" s="2"/>
      <c r="D918" s="2"/>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2"/>
      <c r="C919" s="2"/>
      <c r="D919" s="2"/>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2"/>
      <c r="C920" s="2"/>
      <c r="D920" s="2"/>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2"/>
      <c r="C921" s="2"/>
      <c r="D921" s="2"/>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2"/>
      <c r="C922" s="2"/>
      <c r="D922" s="2"/>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2"/>
      <c r="C923" s="2"/>
      <c r="D923" s="2"/>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2"/>
      <c r="C924" s="2"/>
      <c r="D924" s="2"/>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2"/>
      <c r="C925" s="2"/>
      <c r="D925" s="2"/>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2"/>
      <c r="C926" s="2"/>
      <c r="D926" s="2"/>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2"/>
      <c r="C927" s="2"/>
      <c r="D927" s="2"/>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2"/>
      <c r="C928" s="2"/>
      <c r="D928" s="2"/>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2"/>
      <c r="C929" s="2"/>
      <c r="D929" s="2"/>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2"/>
      <c r="C930" s="2"/>
      <c r="D930" s="2"/>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2"/>
      <c r="C931" s="2"/>
      <c r="D931" s="2"/>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2"/>
      <c r="C932" s="2"/>
      <c r="D932" s="2"/>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2"/>
      <c r="C933" s="2"/>
      <c r="D933" s="2"/>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2"/>
      <c r="C934" s="2"/>
      <c r="D934" s="2"/>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2"/>
      <c r="C935" s="2"/>
      <c r="D935" s="2"/>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2"/>
      <c r="C936" s="2"/>
      <c r="D936" s="2"/>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2"/>
      <c r="C937" s="2"/>
      <c r="D937" s="2"/>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2"/>
      <c r="C938" s="2"/>
      <c r="D938" s="2"/>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2"/>
      <c r="C939" s="2"/>
      <c r="D939" s="2"/>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2"/>
      <c r="C940" s="2"/>
      <c r="D940" s="2"/>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2"/>
      <c r="C941" s="2"/>
      <c r="D941" s="2"/>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2"/>
      <c r="C942" s="2"/>
      <c r="D942" s="2"/>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2"/>
      <c r="C943" s="2"/>
      <c r="D943" s="2"/>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2"/>
      <c r="C944" s="2"/>
      <c r="D944" s="2"/>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2"/>
      <c r="C945" s="2"/>
      <c r="D945" s="2"/>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2"/>
      <c r="C946" s="2"/>
      <c r="D946" s="2"/>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2"/>
      <c r="C947" s="2"/>
      <c r="D947" s="2"/>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2"/>
      <c r="C948" s="2"/>
      <c r="D948" s="2"/>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2"/>
      <c r="C949" s="2"/>
      <c r="D949" s="2"/>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2"/>
      <c r="C950" s="2"/>
      <c r="D950" s="2"/>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2"/>
      <c r="C951" s="2"/>
      <c r="D951" s="2"/>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2"/>
      <c r="C952" s="2"/>
      <c r="D952" s="2"/>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2"/>
      <c r="C953" s="2"/>
      <c r="D953" s="2"/>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2"/>
      <c r="C954" s="2"/>
      <c r="D954" s="2"/>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2"/>
      <c r="C955" s="2"/>
      <c r="D955" s="2"/>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2"/>
      <c r="C956" s="2"/>
      <c r="D956" s="2"/>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2"/>
      <c r="C957" s="2"/>
      <c r="D957" s="2"/>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2"/>
      <c r="C958" s="2"/>
      <c r="D958" s="2"/>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2"/>
      <c r="C959" s="2"/>
      <c r="D959" s="2"/>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2"/>
      <c r="C960" s="2"/>
      <c r="D960" s="2"/>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2"/>
      <c r="C961" s="2"/>
      <c r="D961" s="2"/>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2"/>
      <c r="C962" s="2"/>
      <c r="D962" s="2"/>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2"/>
      <c r="C963" s="2"/>
      <c r="D963" s="2"/>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2"/>
      <c r="C964" s="2"/>
      <c r="D964" s="2"/>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2"/>
      <c r="C965" s="2"/>
      <c r="D965" s="2"/>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2"/>
      <c r="C966" s="2"/>
      <c r="D966" s="2"/>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2"/>
      <c r="C967" s="2"/>
      <c r="D967" s="2"/>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2"/>
      <c r="C968" s="2"/>
      <c r="D968" s="2"/>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2"/>
      <c r="C969" s="2"/>
      <c r="D969" s="2"/>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2"/>
      <c r="C970" s="2"/>
      <c r="D970" s="2"/>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2"/>
      <c r="C971" s="2"/>
      <c r="D971" s="2"/>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2"/>
      <c r="C972" s="2"/>
      <c r="D972" s="2"/>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2"/>
      <c r="C973" s="2"/>
      <c r="D973" s="2"/>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2"/>
      <c r="C974" s="2"/>
      <c r="D974" s="2"/>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2"/>
      <c r="C975" s="2"/>
      <c r="D975" s="2"/>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2"/>
      <c r="C976" s="2"/>
      <c r="D976" s="2"/>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2"/>
      <c r="C977" s="2"/>
      <c r="D977" s="2"/>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2"/>
      <c r="C978" s="2"/>
      <c r="D978" s="2"/>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2"/>
      <c r="C979" s="2"/>
      <c r="D979" s="2"/>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2"/>
      <c r="C980" s="2"/>
      <c r="D980" s="2"/>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2"/>
      <c r="C981" s="2"/>
      <c r="D981" s="2"/>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2"/>
      <c r="C982" s="2"/>
      <c r="D982" s="2"/>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2"/>
      <c r="C983" s="2"/>
      <c r="D983" s="2"/>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2"/>
      <c r="C984" s="2"/>
      <c r="D984" s="2"/>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2"/>
      <c r="C985" s="2"/>
      <c r="D985" s="2"/>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2"/>
      <c r="C986" s="2"/>
      <c r="D986" s="2"/>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2"/>
      <c r="C987" s="2"/>
      <c r="D987" s="2"/>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2"/>
      <c r="C988" s="2"/>
      <c r="D988" s="2"/>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2"/>
      <c r="C989" s="2"/>
      <c r="D989" s="2"/>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2"/>
      <c r="C990" s="2"/>
      <c r="D990" s="2"/>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2"/>
      <c r="C991" s="2"/>
      <c r="D991" s="2"/>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2"/>
      <c r="C992" s="2"/>
      <c r="D992" s="2"/>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2"/>
      <c r="C993" s="2"/>
      <c r="D993" s="2"/>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2"/>
      <c r="C994" s="2"/>
      <c r="D994" s="2"/>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2"/>
      <c r="C995" s="2"/>
      <c r="D995" s="2"/>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2"/>
      <c r="C996" s="2"/>
      <c r="D996" s="2"/>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2"/>
      <c r="C997" s="2"/>
      <c r="D997" s="2"/>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2"/>
      <c r="C998" s="2"/>
      <c r="D998" s="2"/>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2"/>
      <c r="C999" s="2"/>
      <c r="D999" s="2"/>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2"/>
      <c r="C1000" s="2"/>
      <c r="D1000" s="2"/>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5">
    <mergeCell ref="A2:D2"/>
    <mergeCell ref="A3:D3"/>
    <mergeCell ref="A13:A15"/>
    <mergeCell ref="B13:B15"/>
    <mergeCell ref="D13:D15"/>
  </mergeCells>
  <printOptions/>
  <pageMargins bottom="0.75" footer="0.0" header="0.0" left="0.7" right="0.7" top="0.75"/>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3.67"/>
    <col customWidth="1" min="2" max="2" width="32.89"/>
    <col customWidth="1" min="3" max="3" width="41.44"/>
    <col customWidth="1" min="4" max="4" width="85.11"/>
    <col customWidth="1" min="5" max="5" width="8.78"/>
    <col customWidth="1" min="6" max="26" width="8.33"/>
  </cols>
  <sheetData>
    <row r="1">
      <c r="A1" s="1"/>
      <c r="B1" s="1"/>
      <c r="C1" s="2"/>
      <c r="D1" s="2"/>
      <c r="E1" s="1"/>
      <c r="F1" s="1"/>
      <c r="G1" s="1"/>
      <c r="H1" s="1"/>
      <c r="I1" s="1"/>
      <c r="J1" s="1"/>
      <c r="K1" s="1"/>
      <c r="L1" s="1"/>
      <c r="M1" s="1"/>
      <c r="N1" s="1"/>
      <c r="O1" s="1"/>
      <c r="P1" s="1"/>
      <c r="Q1" s="1"/>
      <c r="R1" s="1"/>
      <c r="S1" s="1"/>
      <c r="T1" s="1"/>
      <c r="U1" s="1"/>
      <c r="V1" s="1"/>
      <c r="W1" s="1"/>
      <c r="X1" s="1"/>
      <c r="Y1" s="1"/>
      <c r="Z1" s="1"/>
    </row>
    <row r="2">
      <c r="A2" s="3" t="s">
        <v>225</v>
      </c>
      <c r="E2" s="3"/>
      <c r="F2" s="3"/>
      <c r="G2" s="3"/>
      <c r="H2" s="1"/>
      <c r="I2" s="1"/>
      <c r="J2" s="1"/>
      <c r="K2" s="1"/>
      <c r="L2" s="1"/>
      <c r="M2" s="1"/>
      <c r="N2" s="1"/>
      <c r="O2" s="1"/>
      <c r="P2" s="1"/>
      <c r="Q2" s="1"/>
      <c r="R2" s="1"/>
      <c r="S2" s="1"/>
      <c r="T2" s="1"/>
      <c r="U2" s="1"/>
      <c r="V2" s="1"/>
      <c r="W2" s="1"/>
      <c r="X2" s="1"/>
      <c r="Y2" s="1"/>
      <c r="Z2" s="1"/>
    </row>
    <row r="3">
      <c r="A3" s="6" t="str">
        <f>'Įvadas (0)'!A41</f>
        <v>Versija 1.1 (2025-10-15, Cybernetica, D-16-585) – D-16-573 versijos 1.1 vertimas</v>
      </c>
      <c r="E3" s="1"/>
      <c r="F3" s="1"/>
      <c r="G3" s="1"/>
      <c r="H3" s="1"/>
      <c r="I3" s="1"/>
      <c r="J3" s="1"/>
      <c r="K3" s="1"/>
      <c r="L3" s="1"/>
      <c r="M3" s="1"/>
      <c r="N3" s="1"/>
      <c r="O3" s="1"/>
      <c r="P3" s="1"/>
      <c r="Q3" s="1"/>
      <c r="R3" s="1"/>
      <c r="S3" s="1"/>
      <c r="T3" s="1"/>
      <c r="U3" s="1"/>
      <c r="V3" s="1"/>
      <c r="W3" s="1"/>
      <c r="X3" s="1"/>
      <c r="Y3" s="1"/>
      <c r="Z3" s="1"/>
    </row>
    <row r="4">
      <c r="A4" s="6"/>
      <c r="B4" s="6"/>
      <c r="C4" s="6"/>
      <c r="D4" s="6"/>
      <c r="E4" s="1"/>
      <c r="F4" s="1"/>
      <c r="G4" s="1"/>
      <c r="H4" s="1"/>
      <c r="I4" s="1"/>
      <c r="J4" s="1"/>
      <c r="K4" s="1"/>
      <c r="L4" s="1"/>
      <c r="M4" s="1"/>
      <c r="N4" s="1"/>
      <c r="O4" s="1"/>
      <c r="P4" s="1"/>
      <c r="Q4" s="1"/>
      <c r="R4" s="1"/>
      <c r="S4" s="1"/>
      <c r="T4" s="1"/>
      <c r="U4" s="1"/>
      <c r="V4" s="1"/>
      <c r="W4" s="1"/>
      <c r="X4" s="1"/>
      <c r="Y4" s="1"/>
      <c r="Z4" s="1"/>
    </row>
    <row r="5">
      <c r="A5" s="41" t="s">
        <v>226</v>
      </c>
      <c r="B5" s="6"/>
      <c r="C5" s="6"/>
      <c r="D5" s="6"/>
      <c r="E5" s="1"/>
      <c r="F5" s="1"/>
      <c r="G5" s="1"/>
      <c r="H5" s="1"/>
      <c r="I5" s="1"/>
      <c r="J5" s="1"/>
      <c r="K5" s="1"/>
      <c r="L5" s="1"/>
      <c r="M5" s="1"/>
      <c r="N5" s="1"/>
      <c r="O5" s="1"/>
      <c r="P5" s="1"/>
      <c r="Q5" s="1"/>
      <c r="R5" s="1"/>
      <c r="S5" s="1"/>
      <c r="T5" s="1"/>
      <c r="U5" s="1"/>
      <c r="V5" s="1"/>
      <c r="W5" s="1"/>
      <c r="X5" s="1"/>
      <c r="Y5" s="1"/>
      <c r="Z5" s="1"/>
    </row>
    <row r="6">
      <c r="A6" s="1"/>
      <c r="B6" s="7"/>
      <c r="C6" s="2"/>
      <c r="D6" s="2"/>
      <c r="E6" s="1"/>
      <c r="F6" s="1"/>
      <c r="G6" s="1"/>
      <c r="H6" s="1"/>
      <c r="I6" s="1"/>
      <c r="J6" s="1"/>
      <c r="K6" s="1"/>
      <c r="L6" s="1"/>
      <c r="M6" s="1"/>
      <c r="N6" s="1"/>
      <c r="O6" s="1"/>
      <c r="P6" s="1"/>
      <c r="Q6" s="1"/>
      <c r="R6" s="1"/>
      <c r="S6" s="1"/>
      <c r="T6" s="1"/>
      <c r="U6" s="1"/>
      <c r="V6" s="1"/>
      <c r="W6" s="1"/>
      <c r="X6" s="1"/>
      <c r="Y6" s="1"/>
      <c r="Z6" s="1"/>
    </row>
    <row r="7">
      <c r="A7" s="16">
        <v>7.0</v>
      </c>
      <c r="B7" s="9" t="s">
        <v>227</v>
      </c>
      <c r="C7" s="2"/>
      <c r="D7" s="2"/>
      <c r="E7" s="1"/>
      <c r="F7" s="1"/>
      <c r="G7" s="1"/>
      <c r="H7" s="1"/>
      <c r="I7" s="1"/>
      <c r="J7" s="1"/>
      <c r="K7" s="1"/>
      <c r="L7" s="1"/>
      <c r="M7" s="1"/>
      <c r="N7" s="1"/>
      <c r="O7" s="1"/>
      <c r="P7" s="1"/>
      <c r="Q7" s="1"/>
      <c r="R7" s="1"/>
      <c r="S7" s="1"/>
      <c r="T7" s="1"/>
      <c r="U7" s="1"/>
      <c r="V7" s="1"/>
      <c r="W7" s="1"/>
      <c r="X7" s="1"/>
      <c r="Y7" s="1"/>
      <c r="Z7" s="1"/>
    </row>
    <row r="8">
      <c r="A8" s="21" t="s">
        <v>228</v>
      </c>
      <c r="B8" s="18" t="s">
        <v>229</v>
      </c>
      <c r="C8" s="19"/>
      <c r="D8" s="20" t="s">
        <v>230</v>
      </c>
      <c r="E8" s="1"/>
      <c r="F8" s="1"/>
      <c r="G8" s="1"/>
      <c r="H8" s="1"/>
      <c r="I8" s="1"/>
      <c r="J8" s="1"/>
      <c r="K8" s="1"/>
      <c r="L8" s="1"/>
      <c r="M8" s="1"/>
      <c r="N8" s="1"/>
      <c r="O8" s="1"/>
      <c r="P8" s="1"/>
      <c r="Q8" s="1"/>
      <c r="R8" s="1"/>
      <c r="S8" s="1"/>
      <c r="T8" s="1"/>
      <c r="U8" s="1"/>
      <c r="V8" s="1"/>
      <c r="W8" s="1"/>
      <c r="X8" s="1"/>
      <c r="Y8" s="1"/>
      <c r="Z8" s="1"/>
    </row>
    <row r="9">
      <c r="A9" s="21" t="s">
        <v>231</v>
      </c>
      <c r="B9" s="14" t="s">
        <v>232</v>
      </c>
      <c r="C9" s="19"/>
      <c r="D9" s="20" t="s">
        <v>233</v>
      </c>
      <c r="E9" s="1"/>
      <c r="F9" s="1"/>
      <c r="G9" s="1"/>
      <c r="H9" s="1"/>
      <c r="I9" s="1"/>
      <c r="J9" s="1"/>
      <c r="K9" s="1"/>
      <c r="L9" s="1"/>
      <c r="M9" s="1"/>
      <c r="N9" s="1"/>
      <c r="O9" s="1"/>
      <c r="P9" s="1"/>
      <c r="Q9" s="1"/>
      <c r="R9" s="1"/>
      <c r="S9" s="1"/>
      <c r="T9" s="1"/>
      <c r="U9" s="1"/>
      <c r="V9" s="1"/>
      <c r="W9" s="1"/>
      <c r="X9" s="1"/>
      <c r="Y9" s="1"/>
      <c r="Z9" s="1"/>
    </row>
    <row r="10">
      <c r="A10" s="21" t="s">
        <v>234</v>
      </c>
      <c r="B10" s="14" t="s">
        <v>235</v>
      </c>
      <c r="C10" s="19"/>
      <c r="D10" s="20" t="s">
        <v>236</v>
      </c>
      <c r="E10" s="1"/>
      <c r="F10" s="1"/>
      <c r="G10" s="1"/>
      <c r="H10" s="1"/>
      <c r="I10" s="1"/>
      <c r="J10" s="1"/>
      <c r="K10" s="1"/>
      <c r="L10" s="1"/>
      <c r="M10" s="1"/>
      <c r="N10" s="1"/>
      <c r="O10" s="1"/>
      <c r="P10" s="1"/>
      <c r="Q10" s="1"/>
      <c r="R10" s="1"/>
      <c r="S10" s="1"/>
      <c r="T10" s="1"/>
      <c r="U10" s="1"/>
      <c r="V10" s="1"/>
      <c r="W10" s="1"/>
      <c r="X10" s="1"/>
      <c r="Y10" s="1"/>
      <c r="Z10" s="1"/>
    </row>
    <row r="11">
      <c r="A11" s="21" t="s">
        <v>237</v>
      </c>
      <c r="B11" s="14" t="s">
        <v>238</v>
      </c>
      <c r="C11" s="19"/>
      <c r="D11" s="20" t="s">
        <v>239</v>
      </c>
      <c r="E11" s="1"/>
      <c r="F11" s="1"/>
      <c r="G11" s="1"/>
      <c r="H11" s="1"/>
      <c r="I11" s="1"/>
      <c r="J11" s="1"/>
      <c r="K11" s="1"/>
      <c r="L11" s="1"/>
      <c r="M11" s="1"/>
      <c r="N11" s="1"/>
      <c r="O11" s="1"/>
      <c r="P11" s="1"/>
      <c r="Q11" s="1"/>
      <c r="R11" s="1"/>
      <c r="S11" s="1"/>
      <c r="T11" s="1"/>
      <c r="U11" s="1"/>
      <c r="V11" s="1"/>
      <c r="W11" s="1"/>
      <c r="X11" s="1"/>
      <c r="Y11" s="1"/>
      <c r="Z11" s="1"/>
    </row>
    <row r="12">
      <c r="A12" s="21" t="s">
        <v>240</v>
      </c>
      <c r="B12" s="14" t="s">
        <v>241</v>
      </c>
      <c r="C12" s="19"/>
      <c r="D12" s="20" t="s">
        <v>242</v>
      </c>
      <c r="E12" s="1"/>
      <c r="F12" s="1"/>
      <c r="G12" s="1"/>
      <c r="H12" s="1"/>
      <c r="I12" s="1"/>
      <c r="J12" s="1"/>
      <c r="K12" s="1"/>
      <c r="L12" s="1"/>
      <c r="M12" s="1"/>
      <c r="N12" s="1"/>
      <c r="O12" s="1"/>
      <c r="P12" s="1"/>
      <c r="Q12" s="1"/>
      <c r="R12" s="1"/>
      <c r="S12" s="1"/>
      <c r="T12" s="1"/>
      <c r="U12" s="1"/>
      <c r="V12" s="1"/>
      <c r="W12" s="1"/>
      <c r="X12" s="1"/>
      <c r="Y12" s="1"/>
      <c r="Z12" s="1"/>
    </row>
    <row r="13">
      <c r="A13" s="21" t="s">
        <v>243</v>
      </c>
      <c r="B13" s="14" t="s">
        <v>244</v>
      </c>
      <c r="C13" s="19"/>
      <c r="D13" s="20" t="s">
        <v>245</v>
      </c>
      <c r="E13" s="1"/>
      <c r="F13" s="1"/>
      <c r="G13" s="1"/>
      <c r="H13" s="1"/>
      <c r="I13" s="1"/>
      <c r="J13" s="1"/>
      <c r="K13" s="1"/>
      <c r="L13" s="1"/>
      <c r="M13" s="1"/>
      <c r="N13" s="1"/>
      <c r="O13" s="1"/>
      <c r="P13" s="1"/>
      <c r="Q13" s="1"/>
      <c r="R13" s="1"/>
      <c r="S13" s="1"/>
      <c r="T13" s="1"/>
      <c r="U13" s="1"/>
      <c r="V13" s="1"/>
      <c r="W13" s="1"/>
      <c r="X13" s="1"/>
      <c r="Y13" s="1"/>
      <c r="Z13" s="1"/>
    </row>
    <row r="14">
      <c r="A14" s="21" t="s">
        <v>246</v>
      </c>
      <c r="B14" s="14" t="s">
        <v>247</v>
      </c>
      <c r="C14" s="19"/>
      <c r="D14" s="20" t="s">
        <v>248</v>
      </c>
      <c r="E14" s="1"/>
      <c r="F14" s="1"/>
      <c r="G14" s="1"/>
      <c r="H14" s="1"/>
      <c r="I14" s="1"/>
      <c r="J14" s="1"/>
      <c r="K14" s="1"/>
      <c r="L14" s="1"/>
      <c r="M14" s="1"/>
      <c r="N14" s="1"/>
      <c r="O14" s="1"/>
      <c r="P14" s="1"/>
      <c r="Q14" s="1"/>
      <c r="R14" s="1"/>
      <c r="S14" s="1"/>
      <c r="T14" s="1"/>
      <c r="U14" s="1"/>
      <c r="V14" s="1"/>
      <c r="W14" s="1"/>
      <c r="X14" s="1"/>
      <c r="Y14" s="1"/>
      <c r="Z14" s="1"/>
    </row>
    <row r="15">
      <c r="A15" s="21" t="s">
        <v>249</v>
      </c>
      <c r="B15" s="14" t="s">
        <v>250</v>
      </c>
      <c r="C15" s="19"/>
      <c r="D15" s="20" t="s">
        <v>251</v>
      </c>
      <c r="E15" s="1"/>
      <c r="F15" s="1"/>
      <c r="G15" s="1"/>
      <c r="H15" s="1"/>
      <c r="I15" s="1"/>
      <c r="J15" s="1"/>
      <c r="K15" s="1"/>
      <c r="L15" s="1"/>
      <c r="M15" s="1"/>
      <c r="N15" s="1"/>
      <c r="O15" s="1"/>
      <c r="P15" s="1"/>
      <c r="Q15" s="1"/>
      <c r="R15" s="1"/>
      <c r="S15" s="1"/>
      <c r="T15" s="1"/>
      <c r="U15" s="1"/>
      <c r="V15" s="1"/>
      <c r="W15" s="1"/>
      <c r="X15" s="1"/>
      <c r="Y15" s="1"/>
      <c r="Z15" s="1"/>
    </row>
    <row r="16">
      <c r="A16" s="21" t="s">
        <v>252</v>
      </c>
      <c r="B16" s="14" t="s">
        <v>253</v>
      </c>
      <c r="C16" s="19"/>
      <c r="D16" s="20" t="s">
        <v>254</v>
      </c>
      <c r="E16" s="1"/>
      <c r="F16" s="1"/>
      <c r="G16" s="1"/>
      <c r="H16" s="1"/>
      <c r="I16" s="1"/>
      <c r="J16" s="1"/>
      <c r="K16" s="1"/>
      <c r="L16" s="1"/>
      <c r="M16" s="1"/>
      <c r="N16" s="1"/>
      <c r="O16" s="1"/>
      <c r="P16" s="1"/>
      <c r="Q16" s="1"/>
      <c r="R16" s="1"/>
      <c r="S16" s="1"/>
      <c r="T16" s="1"/>
      <c r="U16" s="1"/>
      <c r="V16" s="1"/>
      <c r="W16" s="1"/>
      <c r="X16" s="1"/>
      <c r="Y16" s="1"/>
      <c r="Z16" s="1"/>
    </row>
    <row r="17">
      <c r="A17" s="1"/>
      <c r="B17" s="1"/>
      <c r="C17" s="2"/>
      <c r="D17" s="2"/>
      <c r="E17" s="1"/>
      <c r="F17" s="1"/>
      <c r="G17" s="1"/>
      <c r="H17" s="1"/>
      <c r="I17" s="1"/>
      <c r="J17" s="1"/>
      <c r="K17" s="1"/>
      <c r="L17" s="1"/>
      <c r="M17" s="1"/>
      <c r="N17" s="1"/>
      <c r="O17" s="1"/>
      <c r="P17" s="1"/>
      <c r="Q17" s="1"/>
      <c r="R17" s="1"/>
      <c r="S17" s="1"/>
      <c r="T17" s="1"/>
      <c r="U17" s="1"/>
      <c r="V17" s="1"/>
      <c r="W17" s="1"/>
      <c r="X17" s="1"/>
      <c r="Y17" s="1"/>
      <c r="Z17" s="1"/>
    </row>
    <row r="18">
      <c r="A18" s="42" t="s">
        <v>255</v>
      </c>
      <c r="B18" s="1"/>
      <c r="C18" s="2"/>
      <c r="D18" s="2"/>
      <c r="E18" s="1"/>
      <c r="F18" s="1"/>
      <c r="G18" s="1"/>
      <c r="H18" s="1"/>
      <c r="I18" s="1"/>
      <c r="J18" s="1"/>
      <c r="K18" s="1"/>
      <c r="L18" s="1"/>
      <c r="M18" s="1"/>
      <c r="N18" s="1"/>
      <c r="O18" s="1"/>
      <c r="P18" s="1"/>
      <c r="Q18" s="1"/>
      <c r="R18" s="1"/>
      <c r="S18" s="1"/>
      <c r="T18" s="1"/>
      <c r="U18" s="1"/>
      <c r="V18" s="1"/>
      <c r="W18" s="1"/>
      <c r="X18" s="1"/>
      <c r="Y18" s="1"/>
      <c r="Z18" s="1"/>
    </row>
    <row r="19">
      <c r="A19" s="43" t="s">
        <v>256</v>
      </c>
      <c r="B19" s="44"/>
      <c r="C19" s="45" t="s">
        <v>257</v>
      </c>
      <c r="D19" s="46" t="s">
        <v>258</v>
      </c>
      <c r="E19" s="1"/>
      <c r="F19" s="1"/>
      <c r="G19" s="1"/>
      <c r="H19" s="1"/>
      <c r="I19" s="1"/>
      <c r="J19" s="1"/>
      <c r="K19" s="1"/>
      <c r="L19" s="1"/>
      <c r="M19" s="1"/>
      <c r="N19" s="1"/>
      <c r="O19" s="1"/>
      <c r="P19" s="1"/>
      <c r="Q19" s="1"/>
      <c r="R19" s="1"/>
      <c r="S19" s="1"/>
      <c r="T19" s="1"/>
      <c r="U19" s="1"/>
      <c r="V19" s="1"/>
      <c r="W19" s="1"/>
      <c r="X19" s="1"/>
      <c r="Y19" s="1"/>
      <c r="Z19" s="1"/>
    </row>
    <row r="20" ht="39.75" customHeight="1">
      <c r="A20" s="43" t="s">
        <v>259</v>
      </c>
      <c r="B20" s="44"/>
      <c r="C20" s="47" t="s">
        <v>260</v>
      </c>
      <c r="D20" s="48" t="s">
        <v>261</v>
      </c>
      <c r="E20" s="1"/>
      <c r="F20" s="1"/>
      <c r="G20" s="1"/>
      <c r="H20" s="1"/>
      <c r="I20" s="1"/>
      <c r="J20" s="1"/>
      <c r="K20" s="1"/>
      <c r="L20" s="1"/>
      <c r="M20" s="1"/>
      <c r="N20" s="1"/>
      <c r="O20" s="1"/>
      <c r="P20" s="1"/>
      <c r="Q20" s="1"/>
      <c r="R20" s="1"/>
      <c r="S20" s="1"/>
      <c r="T20" s="1"/>
      <c r="U20" s="1"/>
      <c r="V20" s="1"/>
      <c r="W20" s="1"/>
      <c r="X20" s="1"/>
      <c r="Y20" s="1"/>
      <c r="Z20" s="1"/>
    </row>
    <row r="21" ht="39.75" customHeight="1">
      <c r="A21" s="43" t="s">
        <v>262</v>
      </c>
      <c r="B21" s="44"/>
      <c r="C21" s="49"/>
      <c r="D21" s="47" t="s">
        <v>263</v>
      </c>
      <c r="E21" s="1"/>
      <c r="F21" s="1"/>
      <c r="G21" s="1"/>
      <c r="H21" s="1"/>
      <c r="I21" s="1"/>
      <c r="J21" s="1"/>
      <c r="K21" s="1"/>
      <c r="L21" s="1"/>
      <c r="M21" s="1"/>
      <c r="N21" s="1"/>
      <c r="O21" s="1"/>
      <c r="P21" s="1"/>
      <c r="Q21" s="1"/>
      <c r="R21" s="1"/>
      <c r="S21" s="1"/>
      <c r="T21" s="1"/>
      <c r="U21" s="1"/>
      <c r="V21" s="1"/>
      <c r="W21" s="1"/>
      <c r="X21" s="1"/>
      <c r="Y21" s="1"/>
      <c r="Z21" s="1"/>
    </row>
    <row r="22" ht="39.75" customHeight="1">
      <c r="A22" s="43" t="s">
        <v>264</v>
      </c>
      <c r="B22" s="44"/>
      <c r="C22" s="49"/>
      <c r="D22" s="50" t="s">
        <v>265</v>
      </c>
      <c r="E22" s="1"/>
      <c r="F22" s="1"/>
      <c r="G22" s="1"/>
      <c r="H22" s="1"/>
      <c r="I22" s="1"/>
      <c r="J22" s="1"/>
      <c r="K22" s="1"/>
      <c r="L22" s="1"/>
      <c r="M22" s="1"/>
      <c r="N22" s="1"/>
      <c r="O22" s="1"/>
      <c r="P22" s="1"/>
      <c r="Q22" s="1"/>
      <c r="R22" s="1"/>
      <c r="S22" s="1"/>
      <c r="T22" s="1"/>
      <c r="U22" s="1"/>
      <c r="V22" s="1"/>
      <c r="W22" s="1"/>
      <c r="X22" s="1"/>
      <c r="Y22" s="1"/>
      <c r="Z22" s="1"/>
    </row>
    <row r="23" ht="15.75" customHeight="1">
      <c r="A23" s="51"/>
      <c r="B23" s="51"/>
      <c r="C23" s="52" t="s">
        <v>266</v>
      </c>
      <c r="D23" s="53"/>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2"/>
      <c r="D24" s="54"/>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2"/>
      <c r="D25" s="54"/>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2"/>
      <c r="D26" s="54"/>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2"/>
      <c r="D27" s="54"/>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2"/>
      <c r="D28" s="54"/>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2"/>
      <c r="D29" s="54"/>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2"/>
      <c r="D30" s="54"/>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2"/>
      <c r="D31" s="54"/>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2"/>
      <c r="D32" s="54"/>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2"/>
      <c r="D33" s="54"/>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2"/>
      <c r="D34" s="54"/>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2"/>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2"/>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2"/>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2"/>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2"/>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2"/>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2"/>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2"/>
      <c r="D42" s="2"/>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2"/>
      <c r="D43" s="2"/>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2"/>
      <c r="D44" s="2"/>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2"/>
      <c r="D45" s="2"/>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2"/>
      <c r="D46" s="2"/>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2"/>
      <c r="D47" s="2"/>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2"/>
      <c r="D48" s="2"/>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2"/>
      <c r="D49" s="2"/>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2"/>
      <c r="D50" s="2"/>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2"/>
      <c r="D51" s="2"/>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2"/>
      <c r="D52" s="2"/>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2"/>
      <c r="D53" s="2"/>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2"/>
      <c r="D54" s="2"/>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2"/>
      <c r="D55" s="2"/>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2"/>
      <c r="D56" s="2"/>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2"/>
      <c r="D57" s="2"/>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2"/>
      <c r="D58" s="2"/>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2"/>
      <c r="D59" s="2"/>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2"/>
      <c r="D60" s="2"/>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2"/>
      <c r="D61" s="2"/>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2"/>
      <c r="D62" s="2"/>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2"/>
      <c r="D63" s="2"/>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2"/>
      <c r="D64" s="2"/>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2"/>
      <c r="D65" s="2"/>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2"/>
      <c r="D66" s="2"/>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2"/>
      <c r="D67" s="2"/>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2"/>
      <c r="D68" s="2"/>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2"/>
      <c r="D69" s="2"/>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2"/>
      <c r="D70" s="2"/>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2"/>
      <c r="D71" s="2"/>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2"/>
      <c r="D72" s="2"/>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2"/>
      <c r="D73" s="2"/>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2"/>
      <c r="D74" s="2"/>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2"/>
      <c r="D75" s="2"/>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2"/>
      <c r="D76" s="2"/>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2"/>
      <c r="D77" s="2"/>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2"/>
      <c r="D78" s="2"/>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2"/>
      <c r="D79" s="2"/>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2"/>
      <c r="D80" s="2"/>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2"/>
      <c r="D81" s="2"/>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2"/>
      <c r="D82" s="2"/>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2"/>
      <c r="D83" s="2"/>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2"/>
      <c r="D84" s="2"/>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2"/>
      <c r="D85" s="2"/>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2"/>
      <c r="D86" s="2"/>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2"/>
      <c r="D87" s="2"/>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2"/>
      <c r="D88" s="2"/>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2"/>
      <c r="D89" s="2"/>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2"/>
      <c r="D90" s="2"/>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2"/>
      <c r="D91" s="2"/>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2"/>
      <c r="D92" s="2"/>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2"/>
      <c r="D93" s="2"/>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2"/>
      <c r="D94" s="2"/>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2"/>
      <c r="D95" s="2"/>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2"/>
      <c r="D96" s="2"/>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2"/>
      <c r="D97" s="2"/>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2"/>
      <c r="D98" s="2"/>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2"/>
      <c r="D99" s="2"/>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2"/>
      <c r="D100" s="2"/>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2"/>
      <c r="D101" s="2"/>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2"/>
      <c r="D102" s="2"/>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2"/>
      <c r="D103" s="2"/>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2"/>
      <c r="D104" s="2"/>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2"/>
      <c r="D105" s="2"/>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2"/>
      <c r="D106" s="2"/>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2"/>
      <c r="D107" s="2"/>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2"/>
      <c r="D108" s="2"/>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2"/>
      <c r="D109" s="2"/>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2"/>
      <c r="D110" s="2"/>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2"/>
      <c r="D111" s="2"/>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2"/>
      <c r="D112" s="2"/>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2"/>
      <c r="D113" s="2"/>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2"/>
      <c r="D114" s="2"/>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2"/>
      <c r="D115" s="2"/>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2"/>
      <c r="D116" s="2"/>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2"/>
      <c r="D117" s="2"/>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2"/>
      <c r="D118" s="2"/>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2"/>
      <c r="D119" s="2"/>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2"/>
      <c r="D120" s="2"/>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2"/>
      <c r="D121" s="2"/>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2"/>
      <c r="D122" s="2"/>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2"/>
      <c r="D123" s="2"/>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2"/>
      <c r="D124" s="2"/>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2"/>
      <c r="D125" s="2"/>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2"/>
      <c r="D126" s="2"/>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2"/>
      <c r="D127" s="2"/>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2"/>
      <c r="D128" s="2"/>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2"/>
      <c r="D129" s="2"/>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2"/>
      <c r="D130" s="2"/>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2"/>
      <c r="D131" s="2"/>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2"/>
      <c r="D132" s="2"/>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2"/>
      <c r="D133" s="2"/>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2"/>
      <c r="D134" s="2"/>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2"/>
      <c r="D135" s="2"/>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2"/>
      <c r="D136" s="2"/>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2"/>
      <c r="D137" s="2"/>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2"/>
      <c r="D138" s="2"/>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2"/>
      <c r="D139" s="2"/>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2"/>
      <c r="D140" s="2"/>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2"/>
      <c r="D141" s="2"/>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2"/>
      <c r="D142" s="2"/>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2"/>
      <c r="D143" s="2"/>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2"/>
      <c r="D144" s="2"/>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2"/>
      <c r="D145" s="2"/>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2"/>
      <c r="D146" s="2"/>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2"/>
      <c r="D147" s="2"/>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2"/>
      <c r="D148" s="2"/>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2"/>
      <c r="D149" s="2"/>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2"/>
      <c r="D150" s="2"/>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2"/>
      <c r="D151" s="2"/>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2"/>
      <c r="D152" s="2"/>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2"/>
      <c r="D153" s="2"/>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2"/>
      <c r="D154" s="2"/>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2"/>
      <c r="D155" s="2"/>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2"/>
      <c r="D156" s="2"/>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2"/>
      <c r="D157" s="2"/>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2"/>
      <c r="D158" s="2"/>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2"/>
      <c r="D159" s="2"/>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2"/>
      <c r="D160" s="2"/>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2"/>
      <c r="D161" s="2"/>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2"/>
      <c r="D162" s="2"/>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2"/>
      <c r="D163" s="2"/>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2"/>
      <c r="D164" s="2"/>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2"/>
      <c r="D165" s="2"/>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2"/>
      <c r="D166" s="2"/>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2"/>
      <c r="D167" s="2"/>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2"/>
      <c r="D168" s="2"/>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2"/>
      <c r="D169" s="2"/>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2"/>
      <c r="D170" s="2"/>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2"/>
      <c r="D171" s="2"/>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2"/>
      <c r="D172" s="2"/>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2"/>
      <c r="D173" s="2"/>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2"/>
      <c r="D174" s="2"/>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2"/>
      <c r="D175" s="2"/>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2"/>
      <c r="D176" s="2"/>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2"/>
      <c r="D177" s="2"/>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2"/>
      <c r="D178" s="2"/>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2"/>
      <c r="D179" s="2"/>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2"/>
      <c r="D180" s="2"/>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2"/>
      <c r="D181" s="2"/>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2"/>
      <c r="D182" s="2"/>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2"/>
      <c r="D183" s="2"/>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2"/>
      <c r="D184" s="2"/>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2"/>
      <c r="D185" s="2"/>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2"/>
      <c r="D186" s="2"/>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2"/>
      <c r="D187" s="2"/>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2"/>
      <c r="D188" s="2"/>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2"/>
      <c r="D189" s="2"/>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2"/>
      <c r="D190" s="2"/>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2"/>
      <c r="D191" s="2"/>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2"/>
      <c r="D192" s="2"/>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2"/>
      <c r="D193" s="2"/>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2"/>
      <c r="D194" s="2"/>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2"/>
      <c r="D195" s="2"/>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2"/>
      <c r="D196" s="2"/>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2"/>
      <c r="D197" s="2"/>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2"/>
      <c r="D198" s="2"/>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2"/>
      <c r="D199" s="2"/>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2"/>
      <c r="D200" s="2"/>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2"/>
      <c r="D201" s="2"/>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2"/>
      <c r="D202" s="2"/>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2"/>
      <c r="D203" s="2"/>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2"/>
      <c r="D204" s="2"/>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2"/>
      <c r="D205" s="2"/>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2"/>
      <c r="D206" s="2"/>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2"/>
      <c r="D207" s="2"/>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2"/>
      <c r="D208" s="2"/>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2"/>
      <c r="D209" s="2"/>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2"/>
      <c r="D210" s="2"/>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2"/>
      <c r="D211" s="2"/>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2"/>
      <c r="D212" s="2"/>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2"/>
      <c r="D213" s="2"/>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2"/>
      <c r="D214" s="2"/>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2"/>
      <c r="D215" s="2"/>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2"/>
      <c r="D216" s="2"/>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2"/>
      <c r="D217" s="2"/>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2"/>
      <c r="D218" s="2"/>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2"/>
      <c r="D219" s="2"/>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2"/>
      <c r="D220" s="2"/>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2"/>
      <c r="D221" s="2"/>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2"/>
      <c r="D222" s="2"/>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2"/>
      <c r="D223" s="2"/>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2"/>
      <c r="D224" s="2"/>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2"/>
      <c r="D225" s="2"/>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2"/>
      <c r="D226" s="2"/>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2"/>
      <c r="D227" s="2"/>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2"/>
      <c r="D228" s="2"/>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2"/>
      <c r="D229" s="2"/>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2"/>
      <c r="D230" s="2"/>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2"/>
      <c r="D231" s="2"/>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2"/>
      <c r="D232" s="2"/>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2"/>
      <c r="D233" s="2"/>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2"/>
      <c r="D234" s="2"/>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2"/>
      <c r="D235" s="2"/>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2"/>
      <c r="D236" s="2"/>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2"/>
      <c r="D237" s="2"/>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2"/>
      <c r="D238" s="2"/>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2"/>
      <c r="D239" s="2"/>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2"/>
      <c r="D240" s="2"/>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2"/>
      <c r="D241" s="2"/>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2"/>
      <c r="D242" s="2"/>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2"/>
      <c r="D243" s="2"/>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2"/>
      <c r="D244" s="2"/>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2"/>
      <c r="D245" s="2"/>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2"/>
      <c r="D246" s="2"/>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2"/>
      <c r="D247" s="2"/>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2"/>
      <c r="D248" s="2"/>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2"/>
      <c r="D249" s="2"/>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2"/>
      <c r="D250" s="2"/>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2"/>
      <c r="D251" s="2"/>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2"/>
      <c r="D252" s="2"/>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2"/>
      <c r="D253" s="2"/>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2"/>
      <c r="D254" s="2"/>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2"/>
      <c r="D255" s="2"/>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2"/>
      <c r="D256" s="2"/>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2"/>
      <c r="D257" s="2"/>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2"/>
      <c r="D258" s="2"/>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2"/>
      <c r="D259" s="2"/>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2"/>
      <c r="D260" s="2"/>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2"/>
      <c r="D261" s="2"/>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2"/>
      <c r="D262" s="2"/>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2"/>
      <c r="D263" s="2"/>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2"/>
      <c r="D264" s="2"/>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2"/>
      <c r="D265" s="2"/>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2"/>
      <c r="D266" s="2"/>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2"/>
      <c r="D267" s="2"/>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2"/>
      <c r="D268" s="2"/>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2"/>
      <c r="D269" s="2"/>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2"/>
      <c r="D270" s="2"/>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2"/>
      <c r="D271" s="2"/>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2"/>
      <c r="D272" s="2"/>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2"/>
      <c r="D273" s="2"/>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2"/>
      <c r="D274" s="2"/>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2"/>
      <c r="D275" s="2"/>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2"/>
      <c r="D276" s="2"/>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2"/>
      <c r="D277" s="2"/>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2"/>
      <c r="D278" s="2"/>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2"/>
      <c r="D279" s="2"/>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2"/>
      <c r="D280" s="2"/>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2"/>
      <c r="D281" s="2"/>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2"/>
      <c r="D282" s="2"/>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2"/>
      <c r="D283" s="2"/>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2"/>
      <c r="D284" s="2"/>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2"/>
      <c r="D285" s="2"/>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2"/>
      <c r="D286" s="2"/>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2"/>
      <c r="D287" s="2"/>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2"/>
      <c r="D288" s="2"/>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2"/>
      <c r="D289" s="2"/>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2"/>
      <c r="D290" s="2"/>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2"/>
      <c r="D291" s="2"/>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2"/>
      <c r="D292" s="2"/>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2"/>
      <c r="D293" s="2"/>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2"/>
      <c r="D294" s="2"/>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2"/>
      <c r="D295" s="2"/>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2"/>
      <c r="D296" s="2"/>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2"/>
      <c r="D297" s="2"/>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2"/>
      <c r="D298" s="2"/>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2"/>
      <c r="D299" s="2"/>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2"/>
      <c r="D300" s="2"/>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2"/>
      <c r="D301" s="2"/>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2"/>
      <c r="D302" s="2"/>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2"/>
      <c r="D303" s="2"/>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2"/>
      <c r="D304" s="2"/>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2"/>
      <c r="D305" s="2"/>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2"/>
      <c r="D306" s="2"/>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2"/>
      <c r="D307" s="2"/>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2"/>
      <c r="D308" s="2"/>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2"/>
      <c r="D309" s="2"/>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2"/>
      <c r="D310" s="2"/>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2"/>
      <c r="D311" s="2"/>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2"/>
      <c r="D312" s="2"/>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2"/>
      <c r="D313" s="2"/>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2"/>
      <c r="D314" s="2"/>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2"/>
      <c r="D315" s="2"/>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2"/>
      <c r="D316" s="2"/>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2"/>
      <c r="D317" s="2"/>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2"/>
      <c r="D318" s="2"/>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2"/>
      <c r="D319" s="2"/>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2"/>
      <c r="D320" s="2"/>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2"/>
      <c r="D321" s="2"/>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2"/>
      <c r="D322" s="2"/>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2"/>
      <c r="D323" s="2"/>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2"/>
      <c r="D324" s="2"/>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2"/>
      <c r="D325" s="2"/>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2"/>
      <c r="D326" s="2"/>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2"/>
      <c r="D327" s="2"/>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2"/>
      <c r="D328" s="2"/>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2"/>
      <c r="D329" s="2"/>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2"/>
      <c r="D330" s="2"/>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2"/>
      <c r="D331" s="2"/>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2"/>
      <c r="D332" s="2"/>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2"/>
      <c r="D333" s="2"/>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2"/>
      <c r="D334" s="2"/>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2"/>
      <c r="D335" s="2"/>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2"/>
      <c r="D336" s="2"/>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2"/>
      <c r="D337" s="2"/>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2"/>
      <c r="D338" s="2"/>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2"/>
      <c r="D339" s="2"/>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2"/>
      <c r="D340" s="2"/>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2"/>
      <c r="D341" s="2"/>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2"/>
      <c r="D342" s="2"/>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2"/>
      <c r="D343" s="2"/>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2"/>
      <c r="D344" s="2"/>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2"/>
      <c r="D345" s="2"/>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2"/>
      <c r="D346" s="2"/>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2"/>
      <c r="D347" s="2"/>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2"/>
      <c r="D348" s="2"/>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2"/>
      <c r="D349" s="2"/>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2"/>
      <c r="D350" s="2"/>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2"/>
      <c r="D351" s="2"/>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2"/>
      <c r="D352" s="2"/>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2"/>
      <c r="D353" s="2"/>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2"/>
      <c r="D354" s="2"/>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2"/>
      <c r="D355" s="2"/>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2"/>
      <c r="D356" s="2"/>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2"/>
      <c r="D357" s="2"/>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2"/>
      <c r="D358" s="2"/>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2"/>
      <c r="D359" s="2"/>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2"/>
      <c r="D360" s="2"/>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2"/>
      <c r="D361" s="2"/>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2"/>
      <c r="D362" s="2"/>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2"/>
      <c r="D363" s="2"/>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2"/>
      <c r="D364" s="2"/>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2"/>
      <c r="D365" s="2"/>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2"/>
      <c r="D366" s="2"/>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2"/>
      <c r="D367" s="2"/>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2"/>
      <c r="D368" s="2"/>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2"/>
      <c r="D369" s="2"/>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2"/>
      <c r="D370" s="2"/>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2"/>
      <c r="D371" s="2"/>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2"/>
      <c r="D372" s="2"/>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2"/>
      <c r="D373" s="2"/>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2"/>
      <c r="D374" s="2"/>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2"/>
      <c r="D375" s="2"/>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2"/>
      <c r="D376" s="2"/>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2"/>
      <c r="D377" s="2"/>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2"/>
      <c r="D378" s="2"/>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2"/>
      <c r="D379" s="2"/>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2"/>
      <c r="D380" s="2"/>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2"/>
      <c r="D381" s="2"/>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2"/>
      <c r="D382" s="2"/>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2"/>
      <c r="D383" s="2"/>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2"/>
      <c r="D384" s="2"/>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2"/>
      <c r="D385" s="2"/>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2"/>
      <c r="D386" s="2"/>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2"/>
      <c r="D387" s="2"/>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2"/>
      <c r="D388" s="2"/>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2"/>
      <c r="D389" s="2"/>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2"/>
      <c r="D390" s="2"/>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2"/>
      <c r="D391" s="2"/>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2"/>
      <c r="D392" s="2"/>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2"/>
      <c r="D393" s="2"/>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2"/>
      <c r="D394" s="2"/>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2"/>
      <c r="D395" s="2"/>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2"/>
      <c r="D396" s="2"/>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2"/>
      <c r="D397" s="2"/>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2"/>
      <c r="D398" s="2"/>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2"/>
      <c r="D399" s="2"/>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2"/>
      <c r="D400" s="2"/>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2"/>
      <c r="D401" s="2"/>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2"/>
      <c r="D402" s="2"/>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2"/>
      <c r="D403" s="2"/>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2"/>
      <c r="D404" s="2"/>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2"/>
      <c r="D405" s="2"/>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2"/>
      <c r="D406" s="2"/>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2"/>
      <c r="D407" s="2"/>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2"/>
      <c r="D408" s="2"/>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2"/>
      <c r="D409" s="2"/>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2"/>
      <c r="D410" s="2"/>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2"/>
      <c r="D411" s="2"/>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2"/>
      <c r="D412" s="2"/>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2"/>
      <c r="D413" s="2"/>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2"/>
      <c r="D414" s="2"/>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2"/>
      <c r="D415" s="2"/>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2"/>
      <c r="D416" s="2"/>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2"/>
      <c r="D417" s="2"/>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2"/>
      <c r="D418" s="2"/>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2"/>
      <c r="D419" s="2"/>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2"/>
      <c r="D420" s="2"/>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2"/>
      <c r="D421" s="2"/>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2"/>
      <c r="D422" s="2"/>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2"/>
      <c r="D423" s="2"/>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2"/>
      <c r="D424" s="2"/>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2"/>
      <c r="D425" s="2"/>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2"/>
      <c r="D426" s="2"/>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2"/>
      <c r="D427" s="2"/>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2"/>
      <c r="D428" s="2"/>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2"/>
      <c r="D429" s="2"/>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2"/>
      <c r="D430" s="2"/>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2"/>
      <c r="D431" s="2"/>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2"/>
      <c r="D432" s="2"/>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2"/>
      <c r="D433" s="2"/>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2"/>
      <c r="D434" s="2"/>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2"/>
      <c r="D435" s="2"/>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2"/>
      <c r="D436" s="2"/>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2"/>
      <c r="D437" s="2"/>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2"/>
      <c r="D438" s="2"/>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2"/>
      <c r="D439" s="2"/>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2"/>
      <c r="D440" s="2"/>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2"/>
      <c r="D441" s="2"/>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2"/>
      <c r="D442" s="2"/>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2"/>
      <c r="D443" s="2"/>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2"/>
      <c r="D444" s="2"/>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2"/>
      <c r="D445" s="2"/>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2"/>
      <c r="D446" s="2"/>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2"/>
      <c r="D447" s="2"/>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2"/>
      <c r="D448" s="2"/>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2"/>
      <c r="D449" s="2"/>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2"/>
      <c r="D450" s="2"/>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2"/>
      <c r="D451" s="2"/>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2"/>
      <c r="D452" s="2"/>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2"/>
      <c r="D453" s="2"/>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2"/>
      <c r="D454" s="2"/>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2"/>
      <c r="D455" s="2"/>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2"/>
      <c r="D456" s="2"/>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2"/>
      <c r="D457" s="2"/>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2"/>
      <c r="D458" s="2"/>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2"/>
      <c r="D459" s="2"/>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2"/>
      <c r="D460" s="2"/>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2"/>
      <c r="D461" s="2"/>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2"/>
      <c r="D462" s="2"/>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2"/>
      <c r="D463" s="2"/>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2"/>
      <c r="D464" s="2"/>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2"/>
      <c r="D465" s="2"/>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2"/>
      <c r="D466" s="2"/>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2"/>
      <c r="D467" s="2"/>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2"/>
      <c r="D468" s="2"/>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2"/>
      <c r="D469" s="2"/>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2"/>
      <c r="D470" s="2"/>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2"/>
      <c r="D471" s="2"/>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2"/>
      <c r="D472" s="2"/>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2"/>
      <c r="D473" s="2"/>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2"/>
      <c r="D474" s="2"/>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2"/>
      <c r="D475" s="2"/>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2"/>
      <c r="D476" s="2"/>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2"/>
      <c r="D477" s="2"/>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2"/>
      <c r="D478" s="2"/>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2"/>
      <c r="D479" s="2"/>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2"/>
      <c r="D480" s="2"/>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2"/>
      <c r="D481" s="2"/>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2"/>
      <c r="D482" s="2"/>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2"/>
      <c r="D483" s="2"/>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2"/>
      <c r="D484" s="2"/>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2"/>
      <c r="D485" s="2"/>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2"/>
      <c r="D486" s="2"/>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2"/>
      <c r="D487" s="2"/>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2"/>
      <c r="D488" s="2"/>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2"/>
      <c r="D489" s="2"/>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2"/>
      <c r="D490" s="2"/>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2"/>
      <c r="D491" s="2"/>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2"/>
      <c r="D492" s="2"/>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2"/>
      <c r="D493" s="2"/>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2"/>
      <c r="D494" s="2"/>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2"/>
      <c r="D495" s="2"/>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2"/>
      <c r="D496" s="2"/>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2"/>
      <c r="D497" s="2"/>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2"/>
      <c r="D498" s="2"/>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2"/>
      <c r="D499" s="2"/>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2"/>
      <c r="D500" s="2"/>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2"/>
      <c r="D501" s="2"/>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2"/>
      <c r="D502" s="2"/>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2"/>
      <c r="D503" s="2"/>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2"/>
      <c r="D504" s="2"/>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2"/>
      <c r="D505" s="2"/>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2"/>
      <c r="D506" s="2"/>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2"/>
      <c r="D507" s="2"/>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2"/>
      <c r="D508" s="2"/>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2"/>
      <c r="D509" s="2"/>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2"/>
      <c r="D510" s="2"/>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2"/>
      <c r="D511" s="2"/>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2"/>
      <c r="D512" s="2"/>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2"/>
      <c r="D513" s="2"/>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2"/>
      <c r="D514" s="2"/>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2"/>
      <c r="D515" s="2"/>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2"/>
      <c r="D516" s="2"/>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2"/>
      <c r="D517" s="2"/>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2"/>
      <c r="D518" s="2"/>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2"/>
      <c r="D519" s="2"/>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2"/>
      <c r="D520" s="2"/>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2"/>
      <c r="D521" s="2"/>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2"/>
      <c r="D522" s="2"/>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2"/>
      <c r="D523" s="2"/>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2"/>
      <c r="D524" s="2"/>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2"/>
      <c r="D525" s="2"/>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2"/>
      <c r="D526" s="2"/>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2"/>
      <c r="D527" s="2"/>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2"/>
      <c r="D528" s="2"/>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2"/>
      <c r="D529" s="2"/>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2"/>
      <c r="D530" s="2"/>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2"/>
      <c r="D531" s="2"/>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2"/>
      <c r="D532" s="2"/>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2"/>
      <c r="D533" s="2"/>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2"/>
      <c r="D534" s="2"/>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2"/>
      <c r="D535" s="2"/>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2"/>
      <c r="D536" s="2"/>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2"/>
      <c r="D537" s="2"/>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2"/>
      <c r="D538" s="2"/>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2"/>
      <c r="D539" s="2"/>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2"/>
      <c r="D540" s="2"/>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2"/>
      <c r="D541" s="2"/>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2"/>
      <c r="D542" s="2"/>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2"/>
      <c r="D543" s="2"/>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2"/>
      <c r="D544" s="2"/>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2"/>
      <c r="D545" s="2"/>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2"/>
      <c r="D546" s="2"/>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2"/>
      <c r="D547" s="2"/>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2"/>
      <c r="D548" s="2"/>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2"/>
      <c r="D549" s="2"/>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2"/>
      <c r="D550" s="2"/>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2"/>
      <c r="D551" s="2"/>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2"/>
      <c r="D552" s="2"/>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2"/>
      <c r="D553" s="2"/>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2"/>
      <c r="D554" s="2"/>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2"/>
      <c r="D555" s="2"/>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2"/>
      <c r="D556" s="2"/>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2"/>
      <c r="D557" s="2"/>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2"/>
      <c r="D558" s="2"/>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2"/>
      <c r="D559" s="2"/>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2"/>
      <c r="D560" s="2"/>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2"/>
      <c r="D561" s="2"/>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2"/>
      <c r="D562" s="2"/>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2"/>
      <c r="D563" s="2"/>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2"/>
      <c r="D564" s="2"/>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2"/>
      <c r="D565" s="2"/>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2"/>
      <c r="D566" s="2"/>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2"/>
      <c r="D567" s="2"/>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2"/>
      <c r="D568" s="2"/>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2"/>
      <c r="D569" s="2"/>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2"/>
      <c r="D570" s="2"/>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2"/>
      <c r="D571" s="2"/>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2"/>
      <c r="D572" s="2"/>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2"/>
      <c r="D573" s="2"/>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2"/>
      <c r="D574" s="2"/>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2"/>
      <c r="D575" s="2"/>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2"/>
      <c r="D576" s="2"/>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2"/>
      <c r="D577" s="2"/>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2"/>
      <c r="D578" s="2"/>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2"/>
      <c r="D579" s="2"/>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2"/>
      <c r="D580" s="2"/>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2"/>
      <c r="D581" s="2"/>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2"/>
      <c r="D582" s="2"/>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2"/>
      <c r="D583" s="2"/>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2"/>
      <c r="D584" s="2"/>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2"/>
      <c r="D585" s="2"/>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2"/>
      <c r="D586" s="2"/>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2"/>
      <c r="D587" s="2"/>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2"/>
      <c r="D588" s="2"/>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2"/>
      <c r="D589" s="2"/>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2"/>
      <c r="D590" s="2"/>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2"/>
      <c r="D591" s="2"/>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2"/>
      <c r="D592" s="2"/>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2"/>
      <c r="D593" s="2"/>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2"/>
      <c r="D594" s="2"/>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2"/>
      <c r="D595" s="2"/>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2"/>
      <c r="D596" s="2"/>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2"/>
      <c r="D597" s="2"/>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2"/>
      <c r="D598" s="2"/>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2"/>
      <c r="D599" s="2"/>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2"/>
      <c r="D600" s="2"/>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2"/>
      <c r="D601" s="2"/>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2"/>
      <c r="D602" s="2"/>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2"/>
      <c r="D603" s="2"/>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2"/>
      <c r="D604" s="2"/>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2"/>
      <c r="D605" s="2"/>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2"/>
      <c r="D606" s="2"/>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2"/>
      <c r="D607" s="2"/>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2"/>
      <c r="D608" s="2"/>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2"/>
      <c r="D609" s="2"/>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2"/>
      <c r="D610" s="2"/>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2"/>
      <c r="D611" s="2"/>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2"/>
      <c r="D612" s="2"/>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2"/>
      <c r="D613" s="2"/>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2"/>
      <c r="D614" s="2"/>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2"/>
      <c r="D615" s="2"/>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2"/>
      <c r="D616" s="2"/>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2"/>
      <c r="D617" s="2"/>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2"/>
      <c r="D618" s="2"/>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2"/>
      <c r="D619" s="2"/>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2"/>
      <c r="D620" s="2"/>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2"/>
      <c r="D621" s="2"/>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2"/>
      <c r="D622" s="2"/>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2"/>
      <c r="D623" s="2"/>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2"/>
      <c r="D624" s="2"/>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2"/>
      <c r="D625" s="2"/>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2"/>
      <c r="D626" s="2"/>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2"/>
      <c r="D627" s="2"/>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2"/>
      <c r="D628" s="2"/>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2"/>
      <c r="D629" s="2"/>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2"/>
      <c r="D630" s="2"/>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2"/>
      <c r="D631" s="2"/>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2"/>
      <c r="D632" s="2"/>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2"/>
      <c r="D633" s="2"/>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2"/>
      <c r="D634" s="2"/>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2"/>
      <c r="D635" s="2"/>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2"/>
      <c r="D636" s="2"/>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2"/>
      <c r="D637" s="2"/>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2"/>
      <c r="D638" s="2"/>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2"/>
      <c r="D639" s="2"/>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2"/>
      <c r="D640" s="2"/>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2"/>
      <c r="D641" s="2"/>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2"/>
      <c r="D642" s="2"/>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2"/>
      <c r="D643" s="2"/>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2"/>
      <c r="D644" s="2"/>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2"/>
      <c r="D645" s="2"/>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2"/>
      <c r="D646" s="2"/>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2"/>
      <c r="D647" s="2"/>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2"/>
      <c r="D648" s="2"/>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2"/>
      <c r="D649" s="2"/>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2"/>
      <c r="D650" s="2"/>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2"/>
      <c r="D651" s="2"/>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2"/>
      <c r="D652" s="2"/>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2"/>
      <c r="D653" s="2"/>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2"/>
      <c r="D654" s="2"/>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2"/>
      <c r="D655" s="2"/>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2"/>
      <c r="D656" s="2"/>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2"/>
      <c r="D657" s="2"/>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2"/>
      <c r="D658" s="2"/>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2"/>
      <c r="D659" s="2"/>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2"/>
      <c r="D660" s="2"/>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2"/>
      <c r="D661" s="2"/>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2"/>
      <c r="D662" s="2"/>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2"/>
      <c r="D663" s="2"/>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2"/>
      <c r="D664" s="2"/>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2"/>
      <c r="D665" s="2"/>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2"/>
      <c r="D666" s="2"/>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2"/>
      <c r="D667" s="2"/>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2"/>
      <c r="D668" s="2"/>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2"/>
      <c r="D669" s="2"/>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2"/>
      <c r="D670" s="2"/>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2"/>
      <c r="D671" s="2"/>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2"/>
      <c r="D672" s="2"/>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2"/>
      <c r="D673" s="2"/>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2"/>
      <c r="D674" s="2"/>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2"/>
      <c r="D675" s="2"/>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2"/>
      <c r="D676" s="2"/>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2"/>
      <c r="D677" s="2"/>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2"/>
      <c r="D678" s="2"/>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2"/>
      <c r="D679" s="2"/>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2"/>
      <c r="D680" s="2"/>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2"/>
      <c r="D681" s="2"/>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2"/>
      <c r="D682" s="2"/>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2"/>
      <c r="D683" s="2"/>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2"/>
      <c r="D684" s="2"/>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2"/>
      <c r="D685" s="2"/>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2"/>
      <c r="D686" s="2"/>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2"/>
      <c r="D687" s="2"/>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2"/>
      <c r="D688" s="2"/>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2"/>
      <c r="D689" s="2"/>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2"/>
      <c r="D690" s="2"/>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2"/>
      <c r="D691" s="2"/>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2"/>
      <c r="D692" s="2"/>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2"/>
      <c r="D693" s="2"/>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2"/>
      <c r="D694" s="2"/>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2"/>
      <c r="D695" s="2"/>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2"/>
      <c r="D696" s="2"/>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2"/>
      <c r="D697" s="2"/>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2"/>
      <c r="D698" s="2"/>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2"/>
      <c r="D699" s="2"/>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2"/>
      <c r="D700" s="2"/>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2"/>
      <c r="D701" s="2"/>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2"/>
      <c r="D702" s="2"/>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2"/>
      <c r="D703" s="2"/>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2"/>
      <c r="D704" s="2"/>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2"/>
      <c r="D705" s="2"/>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2"/>
      <c r="D706" s="2"/>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2"/>
      <c r="D707" s="2"/>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2"/>
      <c r="D708" s="2"/>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2"/>
      <c r="D709" s="2"/>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2"/>
      <c r="D710" s="2"/>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2"/>
      <c r="D711" s="2"/>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2"/>
      <c r="D712" s="2"/>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2"/>
      <c r="D713" s="2"/>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2"/>
      <c r="D714" s="2"/>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2"/>
      <c r="D715" s="2"/>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2"/>
      <c r="D716" s="2"/>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2"/>
      <c r="D717" s="2"/>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2"/>
      <c r="D718" s="2"/>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2"/>
      <c r="D719" s="2"/>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2"/>
      <c r="D720" s="2"/>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2"/>
      <c r="D721" s="2"/>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2"/>
      <c r="D722" s="2"/>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2"/>
      <c r="D723" s="2"/>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2"/>
      <c r="D724" s="2"/>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2"/>
      <c r="D725" s="2"/>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2"/>
      <c r="D726" s="2"/>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2"/>
      <c r="D727" s="2"/>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2"/>
      <c r="D728" s="2"/>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2"/>
      <c r="D729" s="2"/>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2"/>
      <c r="D730" s="2"/>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2"/>
      <c r="D731" s="2"/>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2"/>
      <c r="D732" s="2"/>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2"/>
      <c r="D733" s="2"/>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2"/>
      <c r="D734" s="2"/>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2"/>
      <c r="D735" s="2"/>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2"/>
      <c r="D736" s="2"/>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2"/>
      <c r="D737" s="2"/>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2"/>
      <c r="D738" s="2"/>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2"/>
      <c r="D739" s="2"/>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2"/>
      <c r="D740" s="2"/>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2"/>
      <c r="D741" s="2"/>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2"/>
      <c r="D742" s="2"/>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2"/>
      <c r="D743" s="2"/>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2"/>
      <c r="D744" s="2"/>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2"/>
      <c r="D745" s="2"/>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2"/>
      <c r="D746" s="2"/>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2"/>
      <c r="D747" s="2"/>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2"/>
      <c r="D748" s="2"/>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2"/>
      <c r="D749" s="2"/>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2"/>
      <c r="D750" s="2"/>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2"/>
      <c r="D751" s="2"/>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2"/>
      <c r="D752" s="2"/>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2"/>
      <c r="D753" s="2"/>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2"/>
      <c r="D754" s="2"/>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2"/>
      <c r="D755" s="2"/>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2"/>
      <c r="D756" s="2"/>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2"/>
      <c r="D757" s="2"/>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2"/>
      <c r="D758" s="2"/>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2"/>
      <c r="D759" s="2"/>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2"/>
      <c r="D760" s="2"/>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2"/>
      <c r="D761" s="2"/>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2"/>
      <c r="D762" s="2"/>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2"/>
      <c r="D763" s="2"/>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2"/>
      <c r="D764" s="2"/>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2"/>
      <c r="D765" s="2"/>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2"/>
      <c r="D766" s="2"/>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2"/>
      <c r="D767" s="2"/>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2"/>
      <c r="D768" s="2"/>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2"/>
      <c r="D769" s="2"/>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2"/>
      <c r="D770" s="2"/>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2"/>
      <c r="D771" s="2"/>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2"/>
      <c r="D772" s="2"/>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2"/>
      <c r="D773" s="2"/>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2"/>
      <c r="D774" s="2"/>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2"/>
      <c r="D775" s="2"/>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2"/>
      <c r="D776" s="2"/>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2"/>
      <c r="D777" s="2"/>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2"/>
      <c r="D778" s="2"/>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2"/>
      <c r="D779" s="2"/>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2"/>
      <c r="D780" s="2"/>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2"/>
      <c r="D781" s="2"/>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2"/>
      <c r="D782" s="2"/>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2"/>
      <c r="D783" s="2"/>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2"/>
      <c r="D784" s="2"/>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2"/>
      <c r="D785" s="2"/>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2"/>
      <c r="D786" s="2"/>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2"/>
      <c r="D787" s="2"/>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2"/>
      <c r="D788" s="2"/>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2"/>
      <c r="D789" s="2"/>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2"/>
      <c r="D790" s="2"/>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2"/>
      <c r="D791" s="2"/>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2"/>
      <c r="D792" s="2"/>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2"/>
      <c r="D793" s="2"/>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2"/>
      <c r="D794" s="2"/>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2"/>
      <c r="D795" s="2"/>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2"/>
      <c r="D796" s="2"/>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2"/>
      <c r="D797" s="2"/>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2"/>
      <c r="D798" s="2"/>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2"/>
      <c r="D799" s="2"/>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2"/>
      <c r="D800" s="2"/>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2"/>
      <c r="D801" s="2"/>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2"/>
      <c r="D802" s="2"/>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2"/>
      <c r="D803" s="2"/>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2"/>
      <c r="D804" s="2"/>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2"/>
      <c r="D805" s="2"/>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2"/>
      <c r="D806" s="2"/>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2"/>
      <c r="D807" s="2"/>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2"/>
      <c r="D808" s="2"/>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2"/>
      <c r="D809" s="2"/>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2"/>
      <c r="D810" s="2"/>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2"/>
      <c r="D811" s="2"/>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2"/>
      <c r="D812" s="2"/>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2"/>
      <c r="D813" s="2"/>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2"/>
      <c r="D814" s="2"/>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2"/>
      <c r="D815" s="2"/>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2"/>
      <c r="D816" s="2"/>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2"/>
      <c r="D817" s="2"/>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2"/>
      <c r="D818" s="2"/>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2"/>
      <c r="D819" s="2"/>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2"/>
      <c r="D820" s="2"/>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2"/>
      <c r="D821" s="2"/>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2"/>
      <c r="D822" s="2"/>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2"/>
      <c r="D823" s="2"/>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2"/>
      <c r="D824" s="2"/>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2"/>
      <c r="D825" s="2"/>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2"/>
      <c r="D826" s="2"/>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2"/>
      <c r="D827" s="2"/>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2"/>
      <c r="D828" s="2"/>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2"/>
      <c r="D829" s="2"/>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2"/>
      <c r="D830" s="2"/>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2"/>
      <c r="D831" s="2"/>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2"/>
      <c r="D832" s="2"/>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2"/>
      <c r="D833" s="2"/>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2"/>
      <c r="D834" s="2"/>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2"/>
      <c r="D835" s="2"/>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2"/>
      <c r="D836" s="2"/>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2"/>
      <c r="D837" s="2"/>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2"/>
      <c r="D838" s="2"/>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2"/>
      <c r="D839" s="2"/>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2"/>
      <c r="D840" s="2"/>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2"/>
      <c r="D841" s="2"/>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2"/>
      <c r="D842" s="2"/>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2"/>
      <c r="D843" s="2"/>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2"/>
      <c r="D844" s="2"/>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2"/>
      <c r="D845" s="2"/>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2"/>
      <c r="D846" s="2"/>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2"/>
      <c r="D847" s="2"/>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2"/>
      <c r="D848" s="2"/>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2"/>
      <c r="D849" s="2"/>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2"/>
      <c r="D850" s="2"/>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2"/>
      <c r="D851" s="2"/>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2"/>
      <c r="D852" s="2"/>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2"/>
      <c r="D853" s="2"/>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2"/>
      <c r="D854" s="2"/>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2"/>
      <c r="D855" s="2"/>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2"/>
      <c r="D856" s="2"/>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2"/>
      <c r="D857" s="2"/>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2"/>
      <c r="D858" s="2"/>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2"/>
      <c r="D859" s="2"/>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2"/>
      <c r="D860" s="2"/>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2"/>
      <c r="D861" s="2"/>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2"/>
      <c r="D862" s="2"/>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2"/>
      <c r="D863" s="2"/>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2"/>
      <c r="D864" s="2"/>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2"/>
      <c r="D865" s="2"/>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2"/>
      <c r="D866" s="2"/>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2"/>
      <c r="D867" s="2"/>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2"/>
      <c r="D868" s="2"/>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2"/>
      <c r="D869" s="2"/>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2"/>
      <c r="D870" s="2"/>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2"/>
      <c r="D871" s="2"/>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2"/>
      <c r="D872" s="2"/>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2"/>
      <c r="D873" s="2"/>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2"/>
      <c r="D874" s="2"/>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2"/>
      <c r="D875" s="2"/>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2"/>
      <c r="D876" s="2"/>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2"/>
      <c r="D877" s="2"/>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2"/>
      <c r="D878" s="2"/>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2"/>
      <c r="D879" s="2"/>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2"/>
      <c r="D880" s="2"/>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2"/>
      <c r="D881" s="2"/>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2"/>
      <c r="D882" s="2"/>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2"/>
      <c r="D883" s="2"/>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2"/>
      <c r="D884" s="2"/>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2"/>
      <c r="D885" s="2"/>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2"/>
      <c r="D886" s="2"/>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2"/>
      <c r="D887" s="2"/>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2"/>
      <c r="D888" s="2"/>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2"/>
      <c r="D889" s="2"/>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2"/>
      <c r="D890" s="2"/>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2"/>
      <c r="D891" s="2"/>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2"/>
      <c r="D892" s="2"/>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2"/>
      <c r="D893" s="2"/>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2"/>
      <c r="D894" s="2"/>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2"/>
      <c r="D895" s="2"/>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2"/>
      <c r="D896" s="2"/>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2"/>
      <c r="D897" s="2"/>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2"/>
      <c r="D898" s="2"/>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2"/>
      <c r="D899" s="2"/>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2"/>
      <c r="D900" s="2"/>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2"/>
      <c r="D901" s="2"/>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2"/>
      <c r="D902" s="2"/>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2"/>
      <c r="D903" s="2"/>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2"/>
      <c r="D904" s="2"/>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2"/>
      <c r="D905" s="2"/>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2"/>
      <c r="D906" s="2"/>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2"/>
      <c r="D907" s="2"/>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2"/>
      <c r="D908" s="2"/>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2"/>
      <c r="D909" s="2"/>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2"/>
      <c r="D910" s="2"/>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2"/>
      <c r="D911" s="2"/>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2"/>
      <c r="D912" s="2"/>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2"/>
      <c r="D913" s="2"/>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2"/>
      <c r="D914" s="2"/>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2"/>
      <c r="D915" s="2"/>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2"/>
      <c r="D916" s="2"/>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2"/>
      <c r="D917" s="2"/>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2"/>
      <c r="D918" s="2"/>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2"/>
      <c r="D919" s="2"/>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2"/>
      <c r="D920" s="2"/>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2"/>
      <c r="D921" s="2"/>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2"/>
      <c r="D922" s="2"/>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2"/>
      <c r="D923" s="2"/>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2"/>
      <c r="D924" s="2"/>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2"/>
      <c r="D925" s="2"/>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2"/>
      <c r="D926" s="2"/>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2"/>
      <c r="D927" s="2"/>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2"/>
      <c r="D928" s="2"/>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2"/>
      <c r="D929" s="2"/>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2"/>
      <c r="D930" s="2"/>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2"/>
      <c r="D931" s="2"/>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2"/>
      <c r="D932" s="2"/>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2"/>
      <c r="D933" s="2"/>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2"/>
      <c r="D934" s="2"/>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2"/>
      <c r="D935" s="2"/>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2"/>
      <c r="D936" s="2"/>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2"/>
      <c r="D937" s="2"/>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2"/>
      <c r="D938" s="2"/>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2"/>
      <c r="D939" s="2"/>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2"/>
      <c r="D940" s="2"/>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2"/>
      <c r="D941" s="2"/>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2"/>
      <c r="D942" s="2"/>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2"/>
      <c r="D943" s="2"/>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2"/>
      <c r="D944" s="2"/>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2"/>
      <c r="D945" s="2"/>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2"/>
      <c r="D946" s="2"/>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2"/>
      <c r="D947" s="2"/>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2"/>
      <c r="D948" s="2"/>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2"/>
      <c r="D949" s="2"/>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2"/>
      <c r="D950" s="2"/>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2"/>
      <c r="D951" s="2"/>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2"/>
      <c r="D952" s="2"/>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2"/>
      <c r="D953" s="2"/>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2"/>
      <c r="D954" s="2"/>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2"/>
      <c r="D955" s="2"/>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2"/>
      <c r="D956" s="2"/>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2"/>
      <c r="D957" s="2"/>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2"/>
      <c r="D958" s="2"/>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2"/>
      <c r="D959" s="2"/>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2"/>
      <c r="D960" s="2"/>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2"/>
      <c r="D961" s="2"/>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2"/>
      <c r="D962" s="2"/>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2"/>
      <c r="D963" s="2"/>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2"/>
      <c r="D964" s="2"/>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2"/>
      <c r="D965" s="2"/>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2"/>
      <c r="D966" s="2"/>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2"/>
      <c r="D967" s="2"/>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2"/>
      <c r="D968" s="2"/>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2"/>
      <c r="D969" s="2"/>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2"/>
      <c r="D970" s="2"/>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2"/>
      <c r="D971" s="2"/>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2"/>
      <c r="D972" s="2"/>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2"/>
      <c r="D973" s="2"/>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2"/>
      <c r="D974" s="2"/>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2"/>
      <c r="D975" s="2"/>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2"/>
      <c r="D976" s="2"/>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2"/>
      <c r="D977" s="2"/>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2"/>
      <c r="D978" s="2"/>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2"/>
      <c r="D979" s="2"/>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2"/>
      <c r="D980" s="2"/>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2"/>
      <c r="D981" s="2"/>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2"/>
      <c r="D982" s="2"/>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2"/>
      <c r="D983" s="2"/>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2"/>
      <c r="D984" s="2"/>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2"/>
      <c r="D985" s="2"/>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2"/>
      <c r="D986" s="2"/>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2"/>
      <c r="D987" s="2"/>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2"/>
      <c r="D988" s="2"/>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2"/>
      <c r="D989" s="2"/>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2"/>
      <c r="D990" s="2"/>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2"/>
      <c r="D991" s="2"/>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2"/>
      <c r="D992" s="2"/>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2"/>
      <c r="D993" s="2"/>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2"/>
      <c r="D994" s="2"/>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2"/>
      <c r="D995" s="2"/>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2"/>
      <c r="D996" s="2"/>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2"/>
      <c r="D997" s="2"/>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2"/>
      <c r="D998" s="2"/>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2"/>
      <c r="D999" s="2"/>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2"/>
      <c r="D1000" s="2"/>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6">
    <mergeCell ref="A2:D2"/>
    <mergeCell ref="A3:D3"/>
    <mergeCell ref="A19:B19"/>
    <mergeCell ref="A20:B20"/>
    <mergeCell ref="A21:B21"/>
    <mergeCell ref="A22:B22"/>
  </mergeCells>
  <printOptions/>
  <pageMargins bottom="0.75" footer="0.0" header="0.0" left="0.7" right="0.7" top="0.75"/>
  <pageSetup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6.78"/>
    <col customWidth="1" min="2" max="2" width="45.33"/>
    <col customWidth="1" min="3" max="3" width="41.44"/>
    <col customWidth="1" min="4" max="4" width="110.67"/>
    <col customWidth="1" min="5" max="5" width="8.78"/>
    <col customWidth="1" min="6" max="26" width="8.33"/>
  </cols>
  <sheetData>
    <row r="1">
      <c r="A1" s="1"/>
      <c r="B1" s="2"/>
      <c r="C1" s="2"/>
      <c r="D1" s="2"/>
      <c r="E1" s="1"/>
      <c r="F1" s="1"/>
      <c r="G1" s="1"/>
      <c r="H1" s="1"/>
      <c r="I1" s="1"/>
      <c r="J1" s="1"/>
      <c r="K1" s="1"/>
      <c r="L1" s="1"/>
      <c r="M1" s="1"/>
      <c r="N1" s="1"/>
      <c r="O1" s="1"/>
      <c r="P1" s="1"/>
      <c r="Q1" s="1"/>
      <c r="R1" s="1"/>
      <c r="S1" s="1"/>
      <c r="T1" s="1"/>
      <c r="U1" s="1"/>
      <c r="V1" s="1"/>
      <c r="W1" s="1"/>
      <c r="X1" s="1"/>
      <c r="Y1" s="1"/>
      <c r="Z1" s="1"/>
    </row>
    <row r="2">
      <c r="A2" s="3" t="s">
        <v>267</v>
      </c>
      <c r="E2" s="3"/>
      <c r="F2" s="3"/>
      <c r="G2" s="3"/>
      <c r="H2" s="1"/>
      <c r="I2" s="1"/>
      <c r="J2" s="1"/>
      <c r="K2" s="1"/>
      <c r="L2" s="1"/>
      <c r="M2" s="1"/>
      <c r="N2" s="1"/>
      <c r="O2" s="1"/>
      <c r="P2" s="1"/>
      <c r="Q2" s="1"/>
      <c r="R2" s="1"/>
      <c r="S2" s="1"/>
      <c r="T2" s="1"/>
      <c r="U2" s="1"/>
      <c r="V2" s="1"/>
      <c r="W2" s="1"/>
      <c r="X2" s="1"/>
      <c r="Y2" s="1"/>
      <c r="Z2" s="1"/>
    </row>
    <row r="3">
      <c r="A3" s="6" t="str">
        <f>'Įvadas (0)'!A41</f>
        <v>Versija 1.1 (2025-10-15, Cybernetica, D-16-585) – D-16-573 versijos 1.1 vertimas</v>
      </c>
      <c r="E3" s="6"/>
      <c r="I3" s="6"/>
      <c r="M3" s="6"/>
      <c r="Q3" s="6"/>
      <c r="U3" s="6"/>
      <c r="Y3" s="6"/>
      <c r="Z3" s="6"/>
    </row>
    <row r="4">
      <c r="A4" s="1"/>
      <c r="B4" s="8"/>
      <c r="C4" s="2"/>
      <c r="D4" s="2"/>
      <c r="E4" s="1"/>
      <c r="F4" s="1"/>
      <c r="G4" s="1"/>
      <c r="H4" s="1"/>
      <c r="I4" s="1"/>
      <c r="J4" s="1"/>
      <c r="K4" s="1"/>
      <c r="L4" s="1"/>
      <c r="M4" s="1"/>
      <c r="N4" s="1"/>
      <c r="O4" s="1"/>
      <c r="P4" s="1"/>
      <c r="Q4" s="1"/>
      <c r="R4" s="1"/>
      <c r="S4" s="1"/>
      <c r="T4" s="1"/>
      <c r="U4" s="1"/>
      <c r="V4" s="1"/>
      <c r="W4" s="1"/>
      <c r="X4" s="1"/>
      <c r="Y4" s="1"/>
      <c r="Z4" s="1"/>
    </row>
    <row r="5">
      <c r="A5" s="16" t="s">
        <v>268</v>
      </c>
      <c r="B5" s="11" t="s">
        <v>269</v>
      </c>
      <c r="C5" s="2"/>
      <c r="D5" s="2"/>
      <c r="E5" s="1"/>
      <c r="F5" s="1"/>
      <c r="G5" s="1"/>
      <c r="H5" s="1"/>
      <c r="I5" s="1"/>
      <c r="J5" s="1"/>
      <c r="K5" s="1"/>
      <c r="L5" s="1"/>
      <c r="M5" s="1"/>
      <c r="N5" s="1"/>
      <c r="O5" s="1"/>
      <c r="P5" s="1"/>
      <c r="Q5" s="1"/>
      <c r="R5" s="1"/>
      <c r="S5" s="1"/>
      <c r="T5" s="1"/>
      <c r="U5" s="1"/>
      <c r="V5" s="1"/>
      <c r="W5" s="1"/>
      <c r="X5" s="1"/>
      <c r="Y5" s="1"/>
      <c r="Z5" s="1"/>
    </row>
    <row r="6">
      <c r="A6" s="21" t="s">
        <v>270</v>
      </c>
      <c r="B6" s="20" t="s">
        <v>271</v>
      </c>
      <c r="C6" s="19"/>
      <c r="D6" s="20" t="s">
        <v>272</v>
      </c>
      <c r="E6" s="1"/>
      <c r="F6" s="1"/>
      <c r="G6" s="1"/>
      <c r="H6" s="1"/>
      <c r="I6" s="1"/>
      <c r="J6" s="1"/>
      <c r="K6" s="1"/>
      <c r="L6" s="1"/>
      <c r="M6" s="1"/>
      <c r="N6" s="1"/>
      <c r="O6" s="1"/>
      <c r="P6" s="1"/>
      <c r="Q6" s="1"/>
      <c r="R6" s="1"/>
      <c r="S6" s="1"/>
      <c r="T6" s="1"/>
      <c r="U6" s="1"/>
      <c r="V6" s="1"/>
      <c r="W6" s="1"/>
      <c r="X6" s="1"/>
      <c r="Y6" s="1"/>
      <c r="Z6" s="1"/>
    </row>
    <row r="7">
      <c r="A7" s="21" t="s">
        <v>273</v>
      </c>
      <c r="B7" s="20" t="s">
        <v>274</v>
      </c>
      <c r="C7" s="19"/>
      <c r="D7" s="20" t="s">
        <v>275</v>
      </c>
      <c r="E7" s="1"/>
      <c r="F7" s="1"/>
      <c r="G7" s="1"/>
      <c r="H7" s="1"/>
      <c r="I7" s="1"/>
      <c r="J7" s="1"/>
      <c r="K7" s="1"/>
      <c r="L7" s="1"/>
      <c r="M7" s="1"/>
      <c r="N7" s="1"/>
      <c r="O7" s="1"/>
      <c r="P7" s="1"/>
      <c r="Q7" s="1"/>
      <c r="R7" s="1"/>
      <c r="S7" s="1"/>
      <c r="T7" s="1"/>
      <c r="U7" s="1"/>
      <c r="V7" s="1"/>
      <c r="W7" s="1"/>
      <c r="X7" s="1"/>
      <c r="Y7" s="1"/>
      <c r="Z7" s="1"/>
    </row>
    <row r="8">
      <c r="A8" s="21" t="s">
        <v>276</v>
      </c>
      <c r="B8" s="20" t="s">
        <v>277</v>
      </c>
      <c r="C8" s="19"/>
      <c r="D8" s="20" t="s">
        <v>278</v>
      </c>
      <c r="E8" s="1"/>
      <c r="F8" s="1"/>
      <c r="G8" s="1"/>
      <c r="H8" s="1"/>
      <c r="I8" s="1"/>
      <c r="J8" s="1"/>
      <c r="K8" s="1"/>
      <c r="L8" s="1"/>
      <c r="M8" s="1"/>
      <c r="N8" s="1"/>
      <c r="O8" s="1"/>
      <c r="P8" s="1"/>
      <c r="Q8" s="1"/>
      <c r="R8" s="1"/>
      <c r="S8" s="1"/>
      <c r="T8" s="1"/>
      <c r="U8" s="1"/>
      <c r="V8" s="1"/>
      <c r="W8" s="1"/>
      <c r="X8" s="1"/>
      <c r="Y8" s="1"/>
      <c r="Z8" s="1"/>
    </row>
    <row r="9">
      <c r="A9" s="21" t="s">
        <v>279</v>
      </c>
      <c r="B9" s="20" t="s">
        <v>280</v>
      </c>
      <c r="C9" s="19"/>
      <c r="D9" s="20" t="s">
        <v>281</v>
      </c>
      <c r="E9" s="1"/>
      <c r="F9" s="1"/>
      <c r="G9" s="1"/>
      <c r="H9" s="1"/>
      <c r="I9" s="1"/>
      <c r="J9" s="1"/>
      <c r="K9" s="1"/>
      <c r="L9" s="1"/>
      <c r="M9" s="1"/>
      <c r="N9" s="1"/>
      <c r="O9" s="1"/>
      <c r="P9" s="1"/>
      <c r="Q9" s="1"/>
      <c r="R9" s="1"/>
      <c r="S9" s="1"/>
      <c r="T9" s="1"/>
      <c r="U9" s="1"/>
      <c r="V9" s="1"/>
      <c r="W9" s="1"/>
      <c r="X9" s="1"/>
      <c r="Y9" s="1"/>
      <c r="Z9" s="1"/>
    </row>
    <row r="10">
      <c r="A10" s="21" t="s">
        <v>282</v>
      </c>
      <c r="B10" s="20" t="s">
        <v>283</v>
      </c>
      <c r="C10" s="19"/>
      <c r="D10" s="50" t="s">
        <v>284</v>
      </c>
      <c r="E10" s="1"/>
      <c r="F10" s="1"/>
      <c r="G10" s="1"/>
      <c r="H10" s="1"/>
      <c r="I10" s="1"/>
      <c r="J10" s="1"/>
      <c r="K10" s="1"/>
      <c r="L10" s="1"/>
      <c r="M10" s="1"/>
      <c r="N10" s="1"/>
      <c r="O10" s="1"/>
      <c r="P10" s="1"/>
      <c r="Q10" s="1"/>
      <c r="R10" s="1"/>
      <c r="S10" s="1"/>
      <c r="T10" s="1"/>
      <c r="U10" s="1"/>
      <c r="V10" s="1"/>
      <c r="W10" s="1"/>
      <c r="X10" s="1"/>
      <c r="Y10" s="1"/>
      <c r="Z10" s="1"/>
    </row>
    <row r="11">
      <c r="A11" s="21" t="s">
        <v>285</v>
      </c>
      <c r="B11" s="20" t="s">
        <v>286</v>
      </c>
      <c r="C11" s="19"/>
      <c r="D11" s="20" t="s">
        <v>287</v>
      </c>
      <c r="E11" s="1"/>
      <c r="F11" s="1"/>
      <c r="G11" s="1"/>
      <c r="H11" s="1"/>
      <c r="I11" s="1"/>
      <c r="J11" s="1"/>
      <c r="K11" s="1"/>
      <c r="L11" s="1"/>
      <c r="M11" s="1"/>
      <c r="N11" s="1"/>
      <c r="O11" s="1"/>
      <c r="P11" s="1"/>
      <c r="Q11" s="1"/>
      <c r="R11" s="1"/>
      <c r="S11" s="1"/>
      <c r="T11" s="1"/>
      <c r="U11" s="1"/>
      <c r="V11" s="1"/>
      <c r="W11" s="1"/>
      <c r="X11" s="1"/>
      <c r="Y11" s="1"/>
      <c r="Z11" s="1"/>
    </row>
    <row r="12">
      <c r="A12" s="21" t="s">
        <v>288</v>
      </c>
      <c r="B12" s="20" t="s">
        <v>289</v>
      </c>
      <c r="C12" s="19"/>
      <c r="D12" s="20" t="s">
        <v>290</v>
      </c>
      <c r="E12" s="1"/>
      <c r="F12" s="1"/>
      <c r="G12" s="1"/>
      <c r="H12" s="1"/>
      <c r="I12" s="1"/>
      <c r="J12" s="1"/>
      <c r="K12" s="1"/>
      <c r="L12" s="1"/>
      <c r="M12" s="1"/>
      <c r="N12" s="1"/>
      <c r="O12" s="1"/>
      <c r="P12" s="1"/>
      <c r="Q12" s="1"/>
      <c r="R12" s="1"/>
      <c r="S12" s="1"/>
      <c r="T12" s="1"/>
      <c r="U12" s="1"/>
      <c r="V12" s="1"/>
      <c r="W12" s="1"/>
      <c r="X12" s="1"/>
      <c r="Y12" s="1"/>
      <c r="Z12" s="1"/>
    </row>
    <row r="13">
      <c r="A13" s="21" t="s">
        <v>291</v>
      </c>
      <c r="B13" s="20" t="s">
        <v>292</v>
      </c>
      <c r="C13" s="19"/>
      <c r="D13" s="20" t="s">
        <v>293</v>
      </c>
      <c r="E13" s="1"/>
      <c r="F13" s="1"/>
      <c r="G13" s="1"/>
      <c r="H13" s="1"/>
      <c r="I13" s="1"/>
      <c r="J13" s="1"/>
      <c r="K13" s="1"/>
      <c r="L13" s="1"/>
      <c r="M13" s="1"/>
      <c r="N13" s="1"/>
      <c r="O13" s="1"/>
      <c r="P13" s="1"/>
      <c r="Q13" s="1"/>
      <c r="R13" s="1"/>
      <c r="S13" s="1"/>
      <c r="T13" s="1"/>
      <c r="U13" s="1"/>
      <c r="V13" s="1"/>
      <c r="W13" s="1"/>
      <c r="X13" s="1"/>
      <c r="Y13" s="1"/>
      <c r="Z13" s="1"/>
    </row>
    <row r="14">
      <c r="A14" s="21" t="s">
        <v>294</v>
      </c>
      <c r="B14" s="20" t="s">
        <v>295</v>
      </c>
      <c r="C14" s="19"/>
      <c r="D14" s="20" t="s">
        <v>296</v>
      </c>
      <c r="E14" s="1"/>
      <c r="F14" s="1"/>
      <c r="G14" s="1"/>
      <c r="H14" s="1"/>
      <c r="I14" s="1"/>
      <c r="J14" s="1"/>
      <c r="K14" s="1"/>
      <c r="L14" s="1"/>
      <c r="M14" s="1"/>
      <c r="N14" s="1"/>
      <c r="O14" s="1"/>
      <c r="P14" s="1"/>
      <c r="Q14" s="1"/>
      <c r="R14" s="1"/>
      <c r="S14" s="1"/>
      <c r="T14" s="1"/>
      <c r="U14" s="1"/>
      <c r="V14" s="1"/>
      <c r="W14" s="1"/>
      <c r="X14" s="1"/>
      <c r="Y14" s="1"/>
      <c r="Z14" s="1"/>
    </row>
    <row r="15">
      <c r="A15" s="21" t="s">
        <v>297</v>
      </c>
      <c r="B15" s="20" t="s">
        <v>48</v>
      </c>
      <c r="C15" s="55"/>
      <c r="D15" s="20" t="s">
        <v>298</v>
      </c>
      <c r="E15" s="1"/>
      <c r="F15" s="1"/>
      <c r="G15" s="1"/>
      <c r="H15" s="1"/>
      <c r="I15" s="1"/>
      <c r="J15" s="1"/>
      <c r="K15" s="1"/>
      <c r="L15" s="1"/>
      <c r="M15" s="1"/>
      <c r="N15" s="1"/>
      <c r="O15" s="1"/>
      <c r="P15" s="1"/>
      <c r="Q15" s="1"/>
      <c r="R15" s="1"/>
      <c r="S15" s="1"/>
      <c r="T15" s="1"/>
      <c r="U15" s="1"/>
      <c r="V15" s="1"/>
      <c r="W15" s="1"/>
      <c r="X15" s="1"/>
      <c r="Y15" s="1"/>
      <c r="Z15" s="1"/>
    </row>
    <row r="16">
      <c r="A16" s="1"/>
      <c r="B16" s="2"/>
      <c r="C16" s="2"/>
      <c r="D16" s="2"/>
      <c r="E16" s="1"/>
      <c r="F16" s="1"/>
      <c r="G16" s="1"/>
      <c r="H16" s="1"/>
      <c r="I16" s="1"/>
      <c r="J16" s="1"/>
      <c r="K16" s="1"/>
      <c r="L16" s="1"/>
      <c r="M16" s="1"/>
      <c r="N16" s="1"/>
      <c r="O16" s="1"/>
      <c r="P16" s="1"/>
      <c r="Q16" s="1"/>
      <c r="R16" s="1"/>
      <c r="S16" s="1"/>
      <c r="T16" s="1"/>
      <c r="U16" s="1"/>
      <c r="V16" s="1"/>
      <c r="W16" s="1"/>
      <c r="X16" s="1"/>
      <c r="Y16" s="1"/>
      <c r="Z16" s="1"/>
    </row>
    <row r="17">
      <c r="A17" s="16" t="s">
        <v>299</v>
      </c>
      <c r="B17" s="11" t="s">
        <v>300</v>
      </c>
      <c r="C17" s="2"/>
      <c r="D17" s="2"/>
      <c r="E17" s="1"/>
      <c r="F17" s="1"/>
      <c r="G17" s="1"/>
      <c r="H17" s="1"/>
      <c r="I17" s="1"/>
      <c r="J17" s="1"/>
      <c r="K17" s="1"/>
      <c r="L17" s="1"/>
      <c r="M17" s="1"/>
      <c r="N17" s="1"/>
      <c r="O17" s="1"/>
      <c r="P17" s="1"/>
      <c r="Q17" s="1"/>
      <c r="R17" s="1"/>
      <c r="S17" s="1"/>
      <c r="T17" s="1"/>
      <c r="U17" s="1"/>
      <c r="V17" s="1"/>
      <c r="W17" s="1"/>
      <c r="X17" s="1"/>
      <c r="Y17" s="1"/>
      <c r="Z17" s="1"/>
    </row>
    <row r="18">
      <c r="A18" s="21" t="s">
        <v>302</v>
      </c>
      <c r="B18" s="20" t="s">
        <v>271</v>
      </c>
      <c r="C18" s="19"/>
      <c r="D18" s="20" t="s">
        <v>303</v>
      </c>
      <c r="E18" s="1"/>
      <c r="F18" s="1"/>
      <c r="G18" s="1"/>
      <c r="H18" s="1"/>
      <c r="I18" s="1"/>
      <c r="J18" s="1"/>
      <c r="K18" s="1"/>
      <c r="L18" s="1"/>
      <c r="M18" s="1"/>
      <c r="N18" s="1"/>
      <c r="O18" s="1"/>
      <c r="P18" s="1"/>
      <c r="Q18" s="1"/>
      <c r="R18" s="1"/>
      <c r="S18" s="1"/>
      <c r="T18" s="1"/>
      <c r="U18" s="1"/>
      <c r="V18" s="1"/>
      <c r="W18" s="1"/>
      <c r="X18" s="1"/>
      <c r="Y18" s="1"/>
      <c r="Z18" s="1"/>
    </row>
    <row r="19">
      <c r="A19" s="21" t="s">
        <v>304</v>
      </c>
      <c r="B19" s="20" t="s">
        <v>274</v>
      </c>
      <c r="C19" s="19"/>
      <c r="D19" s="20" t="s">
        <v>275</v>
      </c>
      <c r="E19" s="1"/>
      <c r="F19" s="1"/>
      <c r="G19" s="1"/>
      <c r="H19" s="1"/>
      <c r="I19" s="1"/>
      <c r="J19" s="1"/>
      <c r="K19" s="1"/>
      <c r="L19" s="1"/>
      <c r="M19" s="1"/>
      <c r="N19" s="1"/>
      <c r="O19" s="1"/>
      <c r="P19" s="1"/>
      <c r="Q19" s="1"/>
      <c r="R19" s="1"/>
      <c r="S19" s="1"/>
      <c r="T19" s="1"/>
      <c r="U19" s="1"/>
      <c r="V19" s="1"/>
      <c r="W19" s="1"/>
      <c r="X19" s="1"/>
      <c r="Y19" s="1"/>
      <c r="Z19" s="1"/>
    </row>
    <row r="20">
      <c r="A20" s="21" t="s">
        <v>306</v>
      </c>
      <c r="B20" s="20" t="s">
        <v>277</v>
      </c>
      <c r="C20" s="19"/>
      <c r="D20" s="20" t="s">
        <v>278</v>
      </c>
      <c r="E20" s="1"/>
      <c r="F20" s="1"/>
      <c r="G20" s="1"/>
      <c r="H20" s="1"/>
      <c r="I20" s="1"/>
      <c r="J20" s="1"/>
      <c r="K20" s="1"/>
      <c r="L20" s="1"/>
      <c r="M20" s="1"/>
      <c r="N20" s="1"/>
      <c r="O20" s="1"/>
      <c r="P20" s="1"/>
      <c r="Q20" s="1"/>
      <c r="R20" s="1"/>
      <c r="S20" s="1"/>
      <c r="T20" s="1"/>
      <c r="U20" s="1"/>
      <c r="V20" s="1"/>
      <c r="W20" s="1"/>
      <c r="X20" s="1"/>
      <c r="Y20" s="1"/>
      <c r="Z20" s="1"/>
    </row>
    <row r="21" ht="15.75" customHeight="1">
      <c r="A21" s="21" t="s">
        <v>309</v>
      </c>
      <c r="B21" s="20" t="s">
        <v>280</v>
      </c>
      <c r="C21" s="19"/>
      <c r="D21" s="20" t="s">
        <v>281</v>
      </c>
      <c r="E21" s="1"/>
      <c r="F21" s="1"/>
      <c r="G21" s="1"/>
      <c r="H21" s="1"/>
      <c r="I21" s="1"/>
      <c r="J21" s="1"/>
      <c r="K21" s="1"/>
      <c r="L21" s="1"/>
      <c r="M21" s="1"/>
      <c r="N21" s="1"/>
      <c r="O21" s="1"/>
      <c r="P21" s="1"/>
      <c r="Q21" s="1"/>
      <c r="R21" s="1"/>
      <c r="S21" s="1"/>
      <c r="T21" s="1"/>
      <c r="U21" s="1"/>
      <c r="V21" s="1"/>
      <c r="W21" s="1"/>
      <c r="X21" s="1"/>
      <c r="Y21" s="1"/>
      <c r="Z21" s="1"/>
    </row>
    <row r="22" ht="15.75" customHeight="1">
      <c r="A22" s="21" t="s">
        <v>310</v>
      </c>
      <c r="B22" s="20" t="s">
        <v>283</v>
      </c>
      <c r="C22" s="19"/>
      <c r="D22" s="50" t="s">
        <v>284</v>
      </c>
      <c r="E22" s="1"/>
      <c r="F22" s="1"/>
      <c r="G22" s="1"/>
      <c r="H22" s="1"/>
      <c r="I22" s="1"/>
      <c r="J22" s="1"/>
      <c r="K22" s="1"/>
      <c r="L22" s="1"/>
      <c r="M22" s="1"/>
      <c r="N22" s="1"/>
      <c r="O22" s="1"/>
      <c r="P22" s="1"/>
      <c r="Q22" s="1"/>
      <c r="R22" s="1"/>
      <c r="S22" s="1"/>
      <c r="T22" s="1"/>
      <c r="U22" s="1"/>
      <c r="V22" s="1"/>
      <c r="W22" s="1"/>
      <c r="X22" s="1"/>
      <c r="Y22" s="1"/>
      <c r="Z22" s="1"/>
    </row>
    <row r="23" ht="15.75" customHeight="1">
      <c r="A23" s="21" t="s">
        <v>310</v>
      </c>
      <c r="B23" s="20" t="s">
        <v>286</v>
      </c>
      <c r="C23" s="19"/>
      <c r="D23" s="20" t="s">
        <v>287</v>
      </c>
      <c r="E23" s="1"/>
      <c r="F23" s="1"/>
      <c r="G23" s="1"/>
      <c r="H23" s="1"/>
      <c r="I23" s="1"/>
      <c r="J23" s="1"/>
      <c r="K23" s="1"/>
      <c r="L23" s="1"/>
      <c r="M23" s="1"/>
      <c r="N23" s="1"/>
      <c r="O23" s="1"/>
      <c r="P23" s="1"/>
      <c r="Q23" s="1"/>
      <c r="R23" s="1"/>
      <c r="S23" s="1"/>
      <c r="T23" s="1"/>
      <c r="U23" s="1"/>
      <c r="V23" s="1"/>
      <c r="W23" s="1"/>
      <c r="X23" s="1"/>
      <c r="Y23" s="1"/>
      <c r="Z23" s="1"/>
    </row>
    <row r="24" ht="15.75" customHeight="1">
      <c r="A24" s="21" t="s">
        <v>313</v>
      </c>
      <c r="B24" s="20" t="s">
        <v>289</v>
      </c>
      <c r="C24" s="19"/>
      <c r="D24" s="20" t="s">
        <v>314</v>
      </c>
      <c r="E24" s="1"/>
      <c r="F24" s="1"/>
      <c r="G24" s="1"/>
      <c r="H24" s="1"/>
      <c r="I24" s="1"/>
      <c r="J24" s="1"/>
      <c r="K24" s="1"/>
      <c r="L24" s="1"/>
      <c r="M24" s="1"/>
      <c r="N24" s="1"/>
      <c r="O24" s="1"/>
      <c r="P24" s="1"/>
      <c r="Q24" s="1"/>
      <c r="R24" s="1"/>
      <c r="S24" s="1"/>
      <c r="T24" s="1"/>
      <c r="U24" s="1"/>
      <c r="V24" s="1"/>
      <c r="W24" s="1"/>
      <c r="X24" s="1"/>
      <c r="Y24" s="1"/>
      <c r="Z24" s="1"/>
    </row>
    <row r="25" ht="15.75" customHeight="1">
      <c r="A25" s="21" t="s">
        <v>316</v>
      </c>
      <c r="B25" s="20" t="s">
        <v>292</v>
      </c>
      <c r="C25" s="19"/>
      <c r="D25" s="20" t="s">
        <v>293</v>
      </c>
      <c r="E25" s="1"/>
      <c r="F25" s="1"/>
      <c r="G25" s="1"/>
      <c r="H25" s="1"/>
      <c r="I25" s="1"/>
      <c r="J25" s="1"/>
      <c r="K25" s="1"/>
      <c r="L25" s="1"/>
      <c r="M25" s="1"/>
      <c r="N25" s="1"/>
      <c r="O25" s="1"/>
      <c r="P25" s="1"/>
      <c r="Q25" s="1"/>
      <c r="R25" s="1"/>
      <c r="S25" s="1"/>
      <c r="T25" s="1"/>
      <c r="U25" s="1"/>
      <c r="V25" s="1"/>
      <c r="W25" s="1"/>
      <c r="X25" s="1"/>
      <c r="Y25" s="1"/>
      <c r="Z25" s="1"/>
    </row>
    <row r="26" ht="15.75" customHeight="1">
      <c r="A26" s="21" t="s">
        <v>317</v>
      </c>
      <c r="B26" s="20" t="s">
        <v>295</v>
      </c>
      <c r="C26" s="19"/>
      <c r="D26" s="20" t="s">
        <v>296</v>
      </c>
      <c r="E26" s="1"/>
      <c r="F26" s="1"/>
      <c r="G26" s="1"/>
      <c r="H26" s="1"/>
      <c r="I26" s="1"/>
      <c r="J26" s="1"/>
      <c r="K26" s="1"/>
      <c r="L26" s="1"/>
      <c r="M26" s="1"/>
      <c r="N26" s="1"/>
      <c r="O26" s="1"/>
      <c r="P26" s="1"/>
      <c r="Q26" s="1"/>
      <c r="R26" s="1"/>
      <c r="S26" s="1"/>
      <c r="T26" s="1"/>
      <c r="U26" s="1"/>
      <c r="V26" s="1"/>
      <c r="W26" s="1"/>
      <c r="X26" s="1"/>
      <c r="Y26" s="1"/>
      <c r="Z26" s="1"/>
    </row>
    <row r="27" ht="15.75" customHeight="1">
      <c r="A27" s="21" t="s">
        <v>318</v>
      </c>
      <c r="B27" s="20" t="s">
        <v>48</v>
      </c>
      <c r="C27" s="55"/>
      <c r="D27" s="20" t="s">
        <v>321</v>
      </c>
      <c r="E27" s="1"/>
      <c r="F27" s="1"/>
      <c r="G27" s="1"/>
      <c r="H27" s="1"/>
      <c r="I27" s="1"/>
      <c r="J27" s="1"/>
      <c r="K27" s="1"/>
      <c r="L27" s="1"/>
      <c r="M27" s="1"/>
      <c r="N27" s="1"/>
      <c r="O27" s="1"/>
      <c r="P27" s="1"/>
      <c r="Q27" s="1"/>
      <c r="R27" s="1"/>
      <c r="S27" s="1"/>
      <c r="T27" s="1"/>
      <c r="U27" s="1"/>
      <c r="V27" s="1"/>
      <c r="W27" s="1"/>
      <c r="X27" s="1"/>
      <c r="Y27" s="1"/>
      <c r="Z27" s="1"/>
    </row>
    <row r="28" ht="15.75" customHeight="1">
      <c r="A28" s="1"/>
      <c r="B28" s="2"/>
      <c r="C28" s="2"/>
      <c r="D28" s="54"/>
      <c r="E28" s="1"/>
      <c r="F28" s="1"/>
      <c r="G28" s="1"/>
      <c r="H28" s="1"/>
      <c r="I28" s="1"/>
      <c r="J28" s="1"/>
      <c r="K28" s="1"/>
      <c r="L28" s="1"/>
      <c r="M28" s="1"/>
      <c r="N28" s="1"/>
      <c r="O28" s="1"/>
      <c r="P28" s="1"/>
      <c r="Q28" s="1"/>
      <c r="R28" s="1"/>
      <c r="S28" s="1"/>
      <c r="T28" s="1"/>
      <c r="U28" s="1"/>
      <c r="V28" s="1"/>
      <c r="W28" s="1"/>
      <c r="X28" s="1"/>
      <c r="Y28" s="1"/>
      <c r="Z28" s="1"/>
    </row>
    <row r="29" ht="15.75" customHeight="1">
      <c r="A29" s="16" t="s">
        <v>325</v>
      </c>
      <c r="B29" s="11" t="s">
        <v>326</v>
      </c>
      <c r="C29" s="2"/>
      <c r="D29" s="2"/>
      <c r="E29" s="1"/>
      <c r="F29" s="1"/>
      <c r="G29" s="1"/>
      <c r="H29" s="1"/>
      <c r="I29" s="1"/>
      <c r="J29" s="1"/>
      <c r="K29" s="1"/>
      <c r="L29" s="1"/>
      <c r="M29" s="1"/>
      <c r="N29" s="1"/>
      <c r="O29" s="1"/>
      <c r="P29" s="1"/>
      <c r="Q29" s="1"/>
      <c r="R29" s="1"/>
      <c r="S29" s="1"/>
      <c r="T29" s="1"/>
      <c r="U29" s="1"/>
      <c r="V29" s="1"/>
      <c r="W29" s="1"/>
      <c r="X29" s="1"/>
      <c r="Y29" s="1"/>
      <c r="Z29" s="1"/>
    </row>
    <row r="30" ht="15.75" customHeight="1">
      <c r="A30" s="21" t="s">
        <v>330</v>
      </c>
      <c r="B30" s="20" t="s">
        <v>271</v>
      </c>
      <c r="C30" s="19"/>
      <c r="D30" s="20" t="s">
        <v>331</v>
      </c>
      <c r="E30" s="1"/>
      <c r="F30" s="1"/>
      <c r="G30" s="1"/>
      <c r="H30" s="1"/>
      <c r="I30" s="1"/>
      <c r="J30" s="1"/>
      <c r="K30" s="1"/>
      <c r="L30" s="1"/>
      <c r="M30" s="1"/>
      <c r="N30" s="1"/>
      <c r="O30" s="1"/>
      <c r="P30" s="1"/>
      <c r="Q30" s="1"/>
      <c r="R30" s="1"/>
      <c r="S30" s="1"/>
      <c r="T30" s="1"/>
      <c r="U30" s="1"/>
      <c r="V30" s="1"/>
      <c r="W30" s="1"/>
      <c r="X30" s="1"/>
      <c r="Y30" s="1"/>
      <c r="Z30" s="1"/>
    </row>
    <row r="31" ht="15.75" customHeight="1">
      <c r="A31" s="21" t="s">
        <v>335</v>
      </c>
      <c r="B31" s="20" t="s">
        <v>274</v>
      </c>
      <c r="C31" s="19"/>
      <c r="D31" s="20" t="s">
        <v>275</v>
      </c>
      <c r="E31" s="1"/>
      <c r="F31" s="1"/>
      <c r="G31" s="1"/>
      <c r="H31" s="1"/>
      <c r="I31" s="1"/>
      <c r="J31" s="1"/>
      <c r="K31" s="1"/>
      <c r="L31" s="1"/>
      <c r="M31" s="1"/>
      <c r="N31" s="1"/>
      <c r="O31" s="1"/>
      <c r="P31" s="1"/>
      <c r="Q31" s="1"/>
      <c r="R31" s="1"/>
      <c r="S31" s="1"/>
      <c r="T31" s="1"/>
      <c r="U31" s="1"/>
      <c r="V31" s="1"/>
      <c r="W31" s="1"/>
      <c r="X31" s="1"/>
      <c r="Y31" s="1"/>
      <c r="Z31" s="1"/>
    </row>
    <row r="32" ht="15.75" customHeight="1">
      <c r="A32" s="21" t="s">
        <v>340</v>
      </c>
      <c r="B32" s="20" t="s">
        <v>277</v>
      </c>
      <c r="C32" s="19"/>
      <c r="D32" s="20" t="s">
        <v>278</v>
      </c>
      <c r="E32" s="1"/>
      <c r="F32" s="1"/>
      <c r="G32" s="1"/>
      <c r="H32" s="1"/>
      <c r="I32" s="1"/>
      <c r="J32" s="1"/>
      <c r="K32" s="1"/>
      <c r="L32" s="1"/>
      <c r="M32" s="1"/>
      <c r="N32" s="1"/>
      <c r="O32" s="1"/>
      <c r="P32" s="1"/>
      <c r="Q32" s="1"/>
      <c r="R32" s="1"/>
      <c r="S32" s="1"/>
      <c r="T32" s="1"/>
      <c r="U32" s="1"/>
      <c r="V32" s="1"/>
      <c r="W32" s="1"/>
      <c r="X32" s="1"/>
      <c r="Y32" s="1"/>
      <c r="Z32" s="1"/>
    </row>
    <row r="33" ht="15.75" customHeight="1">
      <c r="A33" s="21" t="s">
        <v>343</v>
      </c>
      <c r="B33" s="20" t="s">
        <v>280</v>
      </c>
      <c r="C33" s="19"/>
      <c r="D33" s="20" t="s">
        <v>281</v>
      </c>
      <c r="E33" s="1"/>
      <c r="F33" s="1"/>
      <c r="G33" s="1"/>
      <c r="H33" s="1"/>
      <c r="I33" s="1"/>
      <c r="J33" s="1"/>
      <c r="K33" s="1"/>
      <c r="L33" s="1"/>
      <c r="M33" s="1"/>
      <c r="N33" s="1"/>
      <c r="O33" s="1"/>
      <c r="P33" s="1"/>
      <c r="Q33" s="1"/>
      <c r="R33" s="1"/>
      <c r="S33" s="1"/>
      <c r="T33" s="1"/>
      <c r="U33" s="1"/>
      <c r="V33" s="1"/>
      <c r="W33" s="1"/>
      <c r="X33" s="1"/>
      <c r="Y33" s="1"/>
      <c r="Z33" s="1"/>
    </row>
    <row r="34" ht="15.75" customHeight="1">
      <c r="A34" s="21" t="s">
        <v>346</v>
      </c>
      <c r="B34" s="20" t="s">
        <v>283</v>
      </c>
      <c r="C34" s="19"/>
      <c r="D34" s="50" t="s">
        <v>284</v>
      </c>
      <c r="E34" s="1"/>
      <c r="F34" s="1"/>
      <c r="G34" s="1"/>
      <c r="H34" s="1"/>
      <c r="I34" s="1"/>
      <c r="J34" s="1"/>
      <c r="K34" s="1"/>
      <c r="L34" s="1"/>
      <c r="M34" s="1"/>
      <c r="N34" s="1"/>
      <c r="O34" s="1"/>
      <c r="P34" s="1"/>
      <c r="Q34" s="1"/>
      <c r="R34" s="1"/>
      <c r="S34" s="1"/>
      <c r="T34" s="1"/>
      <c r="U34" s="1"/>
      <c r="V34" s="1"/>
      <c r="W34" s="1"/>
      <c r="X34" s="1"/>
      <c r="Y34" s="1"/>
      <c r="Z34" s="1"/>
    </row>
    <row r="35" ht="15.75" customHeight="1">
      <c r="A35" s="21" t="s">
        <v>351</v>
      </c>
      <c r="B35" s="20" t="s">
        <v>286</v>
      </c>
      <c r="C35" s="19"/>
      <c r="D35" s="20" t="s">
        <v>287</v>
      </c>
      <c r="E35" s="1"/>
      <c r="F35" s="1"/>
      <c r="G35" s="1"/>
      <c r="H35" s="1"/>
      <c r="I35" s="1"/>
      <c r="J35" s="1"/>
      <c r="K35" s="1"/>
      <c r="L35" s="1"/>
      <c r="M35" s="1"/>
      <c r="N35" s="1"/>
      <c r="O35" s="1"/>
      <c r="P35" s="1"/>
      <c r="Q35" s="1"/>
      <c r="R35" s="1"/>
      <c r="S35" s="1"/>
      <c r="T35" s="1"/>
      <c r="U35" s="1"/>
      <c r="V35" s="1"/>
      <c r="W35" s="1"/>
      <c r="X35" s="1"/>
      <c r="Y35" s="1"/>
      <c r="Z35" s="1"/>
    </row>
    <row r="36" ht="15.75" customHeight="1">
      <c r="A36" s="21" t="s">
        <v>354</v>
      </c>
      <c r="B36" s="20" t="s">
        <v>289</v>
      </c>
      <c r="C36" s="19"/>
      <c r="D36" s="20" t="s">
        <v>356</v>
      </c>
      <c r="E36" s="1"/>
      <c r="F36" s="1"/>
      <c r="G36" s="1"/>
      <c r="H36" s="1"/>
      <c r="I36" s="1"/>
      <c r="J36" s="1"/>
      <c r="K36" s="1"/>
      <c r="L36" s="1"/>
      <c r="M36" s="1"/>
      <c r="N36" s="1"/>
      <c r="O36" s="1"/>
      <c r="P36" s="1"/>
      <c r="Q36" s="1"/>
      <c r="R36" s="1"/>
      <c r="S36" s="1"/>
      <c r="T36" s="1"/>
      <c r="U36" s="1"/>
      <c r="V36" s="1"/>
      <c r="W36" s="1"/>
      <c r="X36" s="1"/>
      <c r="Y36" s="1"/>
      <c r="Z36" s="1"/>
    </row>
    <row r="37" ht="15.75" customHeight="1">
      <c r="A37" s="21" t="s">
        <v>357</v>
      </c>
      <c r="B37" s="20" t="s">
        <v>292</v>
      </c>
      <c r="C37" s="19"/>
      <c r="D37" s="20" t="s">
        <v>293</v>
      </c>
      <c r="E37" s="1"/>
      <c r="F37" s="1"/>
      <c r="G37" s="1"/>
      <c r="H37" s="1"/>
      <c r="I37" s="1"/>
      <c r="J37" s="1"/>
      <c r="K37" s="1"/>
      <c r="L37" s="1"/>
      <c r="M37" s="1"/>
      <c r="N37" s="1"/>
      <c r="O37" s="1"/>
      <c r="P37" s="1"/>
      <c r="Q37" s="1"/>
      <c r="R37" s="1"/>
      <c r="S37" s="1"/>
      <c r="T37" s="1"/>
      <c r="U37" s="1"/>
      <c r="V37" s="1"/>
      <c r="W37" s="1"/>
      <c r="X37" s="1"/>
      <c r="Y37" s="1"/>
      <c r="Z37" s="1"/>
    </row>
    <row r="38" ht="15.75" customHeight="1">
      <c r="A38" s="21" t="s">
        <v>360</v>
      </c>
      <c r="B38" s="20" t="s">
        <v>295</v>
      </c>
      <c r="C38" s="19"/>
      <c r="D38" s="20" t="s">
        <v>296</v>
      </c>
      <c r="E38" s="1"/>
      <c r="F38" s="1"/>
      <c r="G38" s="1"/>
      <c r="H38" s="1"/>
      <c r="I38" s="1"/>
      <c r="J38" s="1"/>
      <c r="K38" s="1"/>
      <c r="L38" s="1"/>
      <c r="M38" s="1"/>
      <c r="N38" s="1"/>
      <c r="O38" s="1"/>
      <c r="P38" s="1"/>
      <c r="Q38" s="1"/>
      <c r="R38" s="1"/>
      <c r="S38" s="1"/>
      <c r="T38" s="1"/>
      <c r="U38" s="1"/>
      <c r="V38" s="1"/>
      <c r="W38" s="1"/>
      <c r="X38" s="1"/>
      <c r="Y38" s="1"/>
      <c r="Z38" s="1"/>
    </row>
    <row r="39" ht="15.75" customHeight="1">
      <c r="A39" s="21" t="s">
        <v>362</v>
      </c>
      <c r="B39" s="20" t="s">
        <v>48</v>
      </c>
      <c r="C39" s="55"/>
      <c r="D39" s="20" t="s">
        <v>363</v>
      </c>
      <c r="E39" s="1"/>
      <c r="F39" s="1"/>
      <c r="G39" s="1"/>
      <c r="H39" s="1"/>
      <c r="I39" s="1"/>
      <c r="J39" s="1"/>
      <c r="K39" s="1"/>
      <c r="L39" s="1"/>
      <c r="M39" s="1"/>
      <c r="N39" s="1"/>
      <c r="O39" s="1"/>
      <c r="P39" s="1"/>
      <c r="Q39" s="1"/>
      <c r="R39" s="1"/>
      <c r="S39" s="1"/>
      <c r="T39" s="1"/>
      <c r="U39" s="1"/>
      <c r="V39" s="1"/>
      <c r="W39" s="1"/>
      <c r="X39" s="1"/>
      <c r="Y39" s="1"/>
      <c r="Z39" s="1"/>
    </row>
    <row r="40" ht="15.75" customHeight="1">
      <c r="A40" s="1"/>
      <c r="B40" s="2"/>
      <c r="C40" s="2"/>
      <c r="D40" s="2"/>
      <c r="E40" s="1"/>
      <c r="F40" s="1"/>
      <c r="G40" s="1"/>
      <c r="H40" s="1"/>
      <c r="I40" s="1"/>
      <c r="J40" s="1"/>
      <c r="K40" s="1"/>
      <c r="L40" s="1"/>
      <c r="M40" s="1"/>
      <c r="N40" s="1"/>
      <c r="O40" s="1"/>
      <c r="P40" s="1"/>
      <c r="Q40" s="1"/>
      <c r="R40" s="1"/>
      <c r="S40" s="1"/>
      <c r="T40" s="1"/>
      <c r="U40" s="1"/>
      <c r="V40" s="1"/>
      <c r="W40" s="1"/>
      <c r="X40" s="1"/>
      <c r="Y40" s="1"/>
      <c r="Z40" s="1"/>
    </row>
    <row r="41" ht="15.75" customHeight="1">
      <c r="A41" s="16" t="s">
        <v>366</v>
      </c>
      <c r="B41" s="11" t="s">
        <v>367</v>
      </c>
      <c r="C41" s="2"/>
      <c r="D41" s="2"/>
      <c r="E41" s="1"/>
      <c r="F41" s="1"/>
      <c r="G41" s="1"/>
      <c r="H41" s="1"/>
      <c r="I41" s="1"/>
      <c r="J41" s="1"/>
      <c r="K41" s="1"/>
      <c r="L41" s="1"/>
      <c r="M41" s="1"/>
      <c r="N41" s="1"/>
      <c r="O41" s="1"/>
      <c r="P41" s="1"/>
      <c r="Q41" s="1"/>
      <c r="R41" s="1"/>
      <c r="S41" s="1"/>
      <c r="T41" s="1"/>
      <c r="U41" s="1"/>
      <c r="V41" s="1"/>
      <c r="W41" s="1"/>
      <c r="X41" s="1"/>
      <c r="Y41" s="1"/>
      <c r="Z41" s="1"/>
    </row>
    <row r="42" ht="15.75" customHeight="1">
      <c r="A42" s="21" t="s">
        <v>369</v>
      </c>
      <c r="B42" s="20" t="s">
        <v>271</v>
      </c>
      <c r="C42" s="19"/>
      <c r="D42" s="20" t="s">
        <v>370</v>
      </c>
      <c r="E42" s="1"/>
      <c r="F42" s="1"/>
      <c r="G42" s="1"/>
      <c r="H42" s="1"/>
      <c r="I42" s="1"/>
      <c r="J42" s="1"/>
      <c r="K42" s="1"/>
      <c r="L42" s="1"/>
      <c r="M42" s="1"/>
      <c r="N42" s="1"/>
      <c r="O42" s="1"/>
      <c r="P42" s="1"/>
      <c r="Q42" s="1"/>
      <c r="R42" s="1"/>
      <c r="S42" s="1"/>
      <c r="T42" s="1"/>
      <c r="U42" s="1"/>
      <c r="V42" s="1"/>
      <c r="W42" s="1"/>
      <c r="X42" s="1"/>
      <c r="Y42" s="1"/>
      <c r="Z42" s="1"/>
    </row>
    <row r="43" ht="15.75" customHeight="1">
      <c r="A43" s="21" t="s">
        <v>372</v>
      </c>
      <c r="B43" s="20" t="s">
        <v>274</v>
      </c>
      <c r="C43" s="19"/>
      <c r="D43" s="20" t="s">
        <v>275</v>
      </c>
      <c r="E43" s="1"/>
      <c r="F43" s="1"/>
      <c r="G43" s="1"/>
      <c r="H43" s="1"/>
      <c r="I43" s="1"/>
      <c r="J43" s="1"/>
      <c r="K43" s="1"/>
      <c r="L43" s="1"/>
      <c r="M43" s="1"/>
      <c r="N43" s="1"/>
      <c r="O43" s="1"/>
      <c r="P43" s="1"/>
      <c r="Q43" s="1"/>
      <c r="R43" s="1"/>
      <c r="S43" s="1"/>
      <c r="T43" s="1"/>
      <c r="U43" s="1"/>
      <c r="V43" s="1"/>
      <c r="W43" s="1"/>
      <c r="X43" s="1"/>
      <c r="Y43" s="1"/>
      <c r="Z43" s="1"/>
    </row>
    <row r="44" ht="15.75" customHeight="1">
      <c r="A44" s="21" t="s">
        <v>374</v>
      </c>
      <c r="B44" s="20" t="s">
        <v>277</v>
      </c>
      <c r="C44" s="19"/>
      <c r="D44" s="20" t="s">
        <v>278</v>
      </c>
      <c r="E44" s="1"/>
      <c r="F44" s="1"/>
      <c r="G44" s="1"/>
      <c r="H44" s="1"/>
      <c r="I44" s="1"/>
      <c r="J44" s="1"/>
      <c r="K44" s="1"/>
      <c r="L44" s="1"/>
      <c r="M44" s="1"/>
      <c r="N44" s="1"/>
      <c r="O44" s="1"/>
      <c r="P44" s="1"/>
      <c r="Q44" s="1"/>
      <c r="R44" s="1"/>
      <c r="S44" s="1"/>
      <c r="T44" s="1"/>
      <c r="U44" s="1"/>
      <c r="V44" s="1"/>
      <c r="W44" s="1"/>
      <c r="X44" s="1"/>
      <c r="Y44" s="1"/>
      <c r="Z44" s="1"/>
    </row>
    <row r="45" ht="15.75" customHeight="1">
      <c r="A45" s="21" t="s">
        <v>376</v>
      </c>
      <c r="B45" s="20" t="s">
        <v>280</v>
      </c>
      <c r="C45" s="19"/>
      <c r="D45" s="20" t="s">
        <v>281</v>
      </c>
      <c r="E45" s="1"/>
      <c r="F45" s="1"/>
      <c r="G45" s="1"/>
      <c r="H45" s="1"/>
      <c r="I45" s="1"/>
      <c r="J45" s="1"/>
      <c r="K45" s="1"/>
      <c r="L45" s="1"/>
      <c r="M45" s="1"/>
      <c r="N45" s="1"/>
      <c r="O45" s="1"/>
      <c r="P45" s="1"/>
      <c r="Q45" s="1"/>
      <c r="R45" s="1"/>
      <c r="S45" s="1"/>
      <c r="T45" s="1"/>
      <c r="U45" s="1"/>
      <c r="V45" s="1"/>
      <c r="W45" s="1"/>
      <c r="X45" s="1"/>
      <c r="Y45" s="1"/>
      <c r="Z45" s="1"/>
    </row>
    <row r="46" ht="15.75" customHeight="1">
      <c r="A46" s="21" t="s">
        <v>378</v>
      </c>
      <c r="B46" s="20" t="s">
        <v>283</v>
      </c>
      <c r="C46" s="19"/>
      <c r="D46" s="50" t="s">
        <v>284</v>
      </c>
      <c r="E46" s="1"/>
      <c r="F46" s="1"/>
      <c r="G46" s="1"/>
      <c r="H46" s="1"/>
      <c r="I46" s="1"/>
      <c r="J46" s="1"/>
      <c r="K46" s="1"/>
      <c r="L46" s="1"/>
      <c r="M46" s="1"/>
      <c r="N46" s="1"/>
      <c r="O46" s="1"/>
      <c r="P46" s="1"/>
      <c r="Q46" s="1"/>
      <c r="R46" s="1"/>
      <c r="S46" s="1"/>
      <c r="T46" s="1"/>
      <c r="U46" s="1"/>
      <c r="V46" s="1"/>
      <c r="W46" s="1"/>
      <c r="X46" s="1"/>
      <c r="Y46" s="1"/>
      <c r="Z46" s="1"/>
    </row>
    <row r="47" ht="15.75" customHeight="1">
      <c r="A47" s="21" t="s">
        <v>380</v>
      </c>
      <c r="B47" s="20" t="s">
        <v>286</v>
      </c>
      <c r="C47" s="19"/>
      <c r="D47" s="20" t="s">
        <v>287</v>
      </c>
      <c r="E47" s="1"/>
      <c r="F47" s="1"/>
      <c r="G47" s="1"/>
      <c r="H47" s="1"/>
      <c r="I47" s="1"/>
      <c r="J47" s="1"/>
      <c r="K47" s="1"/>
      <c r="L47" s="1"/>
      <c r="M47" s="1"/>
      <c r="N47" s="1"/>
      <c r="O47" s="1"/>
      <c r="P47" s="1"/>
      <c r="Q47" s="1"/>
      <c r="R47" s="1"/>
      <c r="S47" s="1"/>
      <c r="T47" s="1"/>
      <c r="U47" s="1"/>
      <c r="V47" s="1"/>
      <c r="W47" s="1"/>
      <c r="X47" s="1"/>
      <c r="Y47" s="1"/>
      <c r="Z47" s="1"/>
    </row>
    <row r="48" ht="15.75" customHeight="1">
      <c r="A48" s="21" t="s">
        <v>381</v>
      </c>
      <c r="B48" s="20" t="s">
        <v>289</v>
      </c>
      <c r="C48" s="19"/>
      <c r="D48" s="20" t="s">
        <v>383</v>
      </c>
      <c r="E48" s="1"/>
      <c r="F48" s="1"/>
      <c r="G48" s="1"/>
      <c r="H48" s="1"/>
      <c r="I48" s="1"/>
      <c r="J48" s="1"/>
      <c r="K48" s="1"/>
      <c r="L48" s="1"/>
      <c r="M48" s="1"/>
      <c r="N48" s="1"/>
      <c r="O48" s="1"/>
      <c r="P48" s="1"/>
      <c r="Q48" s="1"/>
      <c r="R48" s="1"/>
      <c r="S48" s="1"/>
      <c r="T48" s="1"/>
      <c r="U48" s="1"/>
      <c r="V48" s="1"/>
      <c r="W48" s="1"/>
      <c r="X48" s="1"/>
      <c r="Y48" s="1"/>
      <c r="Z48" s="1"/>
    </row>
    <row r="49" ht="15.75" customHeight="1">
      <c r="A49" s="21" t="s">
        <v>385</v>
      </c>
      <c r="B49" s="20" t="s">
        <v>292</v>
      </c>
      <c r="C49" s="19"/>
      <c r="D49" s="20" t="s">
        <v>293</v>
      </c>
      <c r="E49" s="1"/>
      <c r="F49" s="1"/>
      <c r="G49" s="1"/>
      <c r="H49" s="1"/>
      <c r="I49" s="1"/>
      <c r="J49" s="1"/>
      <c r="K49" s="1"/>
      <c r="L49" s="1"/>
      <c r="M49" s="1"/>
      <c r="N49" s="1"/>
      <c r="O49" s="1"/>
      <c r="P49" s="1"/>
      <c r="Q49" s="1"/>
      <c r="R49" s="1"/>
      <c r="S49" s="1"/>
      <c r="T49" s="1"/>
      <c r="U49" s="1"/>
      <c r="V49" s="1"/>
      <c r="W49" s="1"/>
      <c r="X49" s="1"/>
      <c r="Y49" s="1"/>
      <c r="Z49" s="1"/>
    </row>
    <row r="50" ht="15.75" customHeight="1">
      <c r="A50" s="21" t="s">
        <v>387</v>
      </c>
      <c r="B50" s="20" t="s">
        <v>295</v>
      </c>
      <c r="C50" s="19"/>
      <c r="D50" s="20" t="s">
        <v>296</v>
      </c>
      <c r="E50" s="1"/>
      <c r="F50" s="1"/>
      <c r="G50" s="1"/>
      <c r="H50" s="1"/>
      <c r="I50" s="1"/>
      <c r="J50" s="1"/>
      <c r="K50" s="1"/>
      <c r="L50" s="1"/>
      <c r="M50" s="1"/>
      <c r="N50" s="1"/>
      <c r="O50" s="1"/>
      <c r="P50" s="1"/>
      <c r="Q50" s="1"/>
      <c r="R50" s="1"/>
      <c r="S50" s="1"/>
      <c r="T50" s="1"/>
      <c r="U50" s="1"/>
      <c r="V50" s="1"/>
      <c r="W50" s="1"/>
      <c r="X50" s="1"/>
      <c r="Y50" s="1"/>
      <c r="Z50" s="1"/>
    </row>
    <row r="51" ht="15.75" customHeight="1">
      <c r="A51" s="21" t="s">
        <v>389</v>
      </c>
      <c r="B51" s="20" t="s">
        <v>48</v>
      </c>
      <c r="C51" s="55"/>
      <c r="D51" s="20" t="s">
        <v>390</v>
      </c>
      <c r="E51" s="1"/>
      <c r="F51" s="1"/>
      <c r="G51" s="1"/>
      <c r="H51" s="1"/>
      <c r="I51" s="1"/>
      <c r="J51" s="1"/>
      <c r="K51" s="1"/>
      <c r="L51" s="1"/>
      <c r="M51" s="1"/>
      <c r="N51" s="1"/>
      <c r="O51" s="1"/>
      <c r="P51" s="1"/>
      <c r="Q51" s="1"/>
      <c r="R51" s="1"/>
      <c r="S51" s="1"/>
      <c r="T51" s="1"/>
      <c r="U51" s="1"/>
      <c r="V51" s="1"/>
      <c r="W51" s="1"/>
      <c r="X51" s="1"/>
      <c r="Y51" s="1"/>
      <c r="Z51" s="1"/>
    </row>
    <row r="52" ht="15.75" customHeight="1">
      <c r="A52" s="1"/>
      <c r="B52" s="2"/>
      <c r="C52" s="2"/>
      <c r="D52" s="2"/>
      <c r="E52" s="1"/>
      <c r="F52" s="1"/>
      <c r="G52" s="1"/>
      <c r="H52" s="1"/>
      <c r="I52" s="1"/>
      <c r="J52" s="1"/>
      <c r="K52" s="1"/>
      <c r="L52" s="1"/>
      <c r="M52" s="1"/>
      <c r="N52" s="1"/>
      <c r="O52" s="1"/>
      <c r="P52" s="1"/>
      <c r="Q52" s="1"/>
      <c r="R52" s="1"/>
      <c r="S52" s="1"/>
      <c r="T52" s="1"/>
      <c r="U52" s="1"/>
      <c r="V52" s="1"/>
      <c r="W52" s="1"/>
      <c r="X52" s="1"/>
      <c r="Y52" s="1"/>
      <c r="Z52" s="1"/>
    </row>
    <row r="53" ht="15.75" customHeight="1">
      <c r="A53" s="16" t="s">
        <v>392</v>
      </c>
      <c r="B53" s="11" t="s">
        <v>394</v>
      </c>
      <c r="C53" s="2"/>
      <c r="D53" s="2"/>
      <c r="E53" s="1"/>
      <c r="F53" s="1"/>
      <c r="G53" s="1"/>
      <c r="H53" s="1"/>
      <c r="I53" s="1"/>
      <c r="J53" s="1"/>
      <c r="K53" s="1"/>
      <c r="L53" s="1"/>
      <c r="M53" s="1"/>
      <c r="N53" s="1"/>
      <c r="O53" s="1"/>
      <c r="P53" s="1"/>
      <c r="Q53" s="1"/>
      <c r="R53" s="1"/>
      <c r="S53" s="1"/>
      <c r="T53" s="1"/>
      <c r="U53" s="1"/>
      <c r="V53" s="1"/>
      <c r="W53" s="1"/>
      <c r="X53" s="1"/>
      <c r="Y53" s="1"/>
      <c r="Z53" s="1"/>
    </row>
    <row r="54" ht="15.75" customHeight="1">
      <c r="A54" s="21" t="s">
        <v>395</v>
      </c>
      <c r="B54" s="20" t="s">
        <v>271</v>
      </c>
      <c r="C54" s="19"/>
      <c r="D54" s="20" t="s">
        <v>397</v>
      </c>
      <c r="E54" s="1"/>
      <c r="F54" s="1"/>
      <c r="G54" s="1"/>
      <c r="H54" s="1"/>
      <c r="I54" s="1"/>
      <c r="J54" s="1"/>
      <c r="K54" s="1"/>
      <c r="L54" s="1"/>
      <c r="M54" s="1"/>
      <c r="N54" s="1"/>
      <c r="O54" s="1"/>
      <c r="P54" s="1"/>
      <c r="Q54" s="1"/>
      <c r="R54" s="1"/>
      <c r="S54" s="1"/>
      <c r="T54" s="1"/>
      <c r="U54" s="1"/>
      <c r="V54" s="1"/>
      <c r="W54" s="1"/>
      <c r="X54" s="1"/>
      <c r="Y54" s="1"/>
      <c r="Z54" s="1"/>
    </row>
    <row r="55" ht="15.75" customHeight="1">
      <c r="A55" s="21" t="s">
        <v>399</v>
      </c>
      <c r="B55" s="20" t="s">
        <v>274</v>
      </c>
      <c r="C55" s="19"/>
      <c r="D55" s="20" t="s">
        <v>275</v>
      </c>
      <c r="E55" s="1"/>
      <c r="F55" s="1"/>
      <c r="G55" s="1"/>
      <c r="H55" s="1"/>
      <c r="I55" s="1"/>
      <c r="J55" s="1"/>
      <c r="K55" s="1"/>
      <c r="L55" s="1"/>
      <c r="M55" s="1"/>
      <c r="N55" s="1"/>
      <c r="O55" s="1"/>
      <c r="P55" s="1"/>
      <c r="Q55" s="1"/>
      <c r="R55" s="1"/>
      <c r="S55" s="1"/>
      <c r="T55" s="1"/>
      <c r="U55" s="1"/>
      <c r="V55" s="1"/>
      <c r="W55" s="1"/>
      <c r="X55" s="1"/>
      <c r="Y55" s="1"/>
      <c r="Z55" s="1"/>
    </row>
    <row r="56" ht="15.75" customHeight="1">
      <c r="A56" s="21" t="s">
        <v>401</v>
      </c>
      <c r="B56" s="20" t="s">
        <v>277</v>
      </c>
      <c r="C56" s="19"/>
      <c r="D56" s="20" t="s">
        <v>278</v>
      </c>
      <c r="E56" s="1"/>
      <c r="F56" s="1"/>
      <c r="G56" s="1"/>
      <c r="H56" s="1"/>
      <c r="I56" s="1"/>
      <c r="J56" s="1"/>
      <c r="K56" s="1"/>
      <c r="L56" s="1"/>
      <c r="M56" s="1"/>
      <c r="N56" s="1"/>
      <c r="O56" s="1"/>
      <c r="P56" s="1"/>
      <c r="Q56" s="1"/>
      <c r="R56" s="1"/>
      <c r="S56" s="1"/>
      <c r="T56" s="1"/>
      <c r="U56" s="1"/>
      <c r="V56" s="1"/>
      <c r="W56" s="1"/>
      <c r="X56" s="1"/>
      <c r="Y56" s="1"/>
      <c r="Z56" s="1"/>
    </row>
    <row r="57" ht="15.75" customHeight="1">
      <c r="A57" s="21" t="s">
        <v>403</v>
      </c>
      <c r="B57" s="20" t="s">
        <v>280</v>
      </c>
      <c r="C57" s="19"/>
      <c r="D57" s="20" t="s">
        <v>281</v>
      </c>
      <c r="E57" s="1"/>
      <c r="F57" s="1"/>
      <c r="G57" s="1"/>
      <c r="H57" s="1"/>
      <c r="I57" s="1"/>
      <c r="J57" s="1"/>
      <c r="K57" s="1"/>
      <c r="L57" s="1"/>
      <c r="M57" s="1"/>
      <c r="N57" s="1"/>
      <c r="O57" s="1"/>
      <c r="P57" s="1"/>
      <c r="Q57" s="1"/>
      <c r="R57" s="1"/>
      <c r="S57" s="1"/>
      <c r="T57" s="1"/>
      <c r="U57" s="1"/>
      <c r="V57" s="1"/>
      <c r="W57" s="1"/>
      <c r="X57" s="1"/>
      <c r="Y57" s="1"/>
      <c r="Z57" s="1"/>
    </row>
    <row r="58" ht="15.75" customHeight="1">
      <c r="A58" s="21" t="s">
        <v>405</v>
      </c>
      <c r="B58" s="20" t="s">
        <v>283</v>
      </c>
      <c r="C58" s="19"/>
      <c r="D58" s="50" t="s">
        <v>284</v>
      </c>
      <c r="E58" s="1"/>
      <c r="F58" s="1"/>
      <c r="G58" s="1"/>
      <c r="H58" s="1"/>
      <c r="I58" s="1"/>
      <c r="J58" s="1"/>
      <c r="K58" s="1"/>
      <c r="L58" s="1"/>
      <c r="M58" s="1"/>
      <c r="N58" s="1"/>
      <c r="O58" s="1"/>
      <c r="P58" s="1"/>
      <c r="Q58" s="1"/>
      <c r="R58" s="1"/>
      <c r="S58" s="1"/>
      <c r="T58" s="1"/>
      <c r="U58" s="1"/>
      <c r="V58" s="1"/>
      <c r="W58" s="1"/>
      <c r="X58" s="1"/>
      <c r="Y58" s="1"/>
      <c r="Z58" s="1"/>
    </row>
    <row r="59" ht="15.75" customHeight="1">
      <c r="A59" s="21" t="s">
        <v>406</v>
      </c>
      <c r="B59" s="20" t="s">
        <v>286</v>
      </c>
      <c r="C59" s="19"/>
      <c r="D59" s="20" t="s">
        <v>287</v>
      </c>
      <c r="E59" s="1"/>
      <c r="F59" s="1"/>
      <c r="G59" s="1"/>
      <c r="H59" s="1"/>
      <c r="I59" s="1"/>
      <c r="J59" s="1"/>
      <c r="K59" s="1"/>
      <c r="L59" s="1"/>
      <c r="M59" s="1"/>
      <c r="N59" s="1"/>
      <c r="O59" s="1"/>
      <c r="P59" s="1"/>
      <c r="Q59" s="1"/>
      <c r="R59" s="1"/>
      <c r="S59" s="1"/>
      <c r="T59" s="1"/>
      <c r="U59" s="1"/>
      <c r="V59" s="1"/>
      <c r="W59" s="1"/>
      <c r="X59" s="1"/>
      <c r="Y59" s="1"/>
      <c r="Z59" s="1"/>
    </row>
    <row r="60" ht="15.75" customHeight="1">
      <c r="A60" s="21" t="s">
        <v>410</v>
      </c>
      <c r="B60" s="20" t="s">
        <v>289</v>
      </c>
      <c r="C60" s="19"/>
      <c r="D60" s="20" t="s">
        <v>411</v>
      </c>
      <c r="E60" s="1"/>
      <c r="F60" s="1"/>
      <c r="G60" s="1"/>
      <c r="H60" s="1"/>
      <c r="I60" s="1"/>
      <c r="J60" s="1"/>
      <c r="K60" s="1"/>
      <c r="L60" s="1"/>
      <c r="M60" s="1"/>
      <c r="N60" s="1"/>
      <c r="O60" s="1"/>
      <c r="P60" s="1"/>
      <c r="Q60" s="1"/>
      <c r="R60" s="1"/>
      <c r="S60" s="1"/>
      <c r="T60" s="1"/>
      <c r="U60" s="1"/>
      <c r="V60" s="1"/>
      <c r="W60" s="1"/>
      <c r="X60" s="1"/>
      <c r="Y60" s="1"/>
      <c r="Z60" s="1"/>
    </row>
    <row r="61" ht="15.75" customHeight="1">
      <c r="A61" s="21" t="s">
        <v>413</v>
      </c>
      <c r="B61" s="20" t="s">
        <v>292</v>
      </c>
      <c r="C61" s="19"/>
      <c r="D61" s="20" t="s">
        <v>293</v>
      </c>
      <c r="E61" s="1"/>
      <c r="F61" s="1"/>
      <c r="G61" s="1"/>
      <c r="H61" s="1"/>
      <c r="I61" s="1"/>
      <c r="J61" s="1"/>
      <c r="K61" s="1"/>
      <c r="L61" s="1"/>
      <c r="M61" s="1"/>
      <c r="N61" s="1"/>
      <c r="O61" s="1"/>
      <c r="P61" s="1"/>
      <c r="Q61" s="1"/>
      <c r="R61" s="1"/>
      <c r="S61" s="1"/>
      <c r="T61" s="1"/>
      <c r="U61" s="1"/>
      <c r="V61" s="1"/>
      <c r="W61" s="1"/>
      <c r="X61" s="1"/>
      <c r="Y61" s="1"/>
      <c r="Z61" s="1"/>
    </row>
    <row r="62" ht="15.75" customHeight="1">
      <c r="A62" s="21" t="s">
        <v>416</v>
      </c>
      <c r="B62" s="20" t="s">
        <v>295</v>
      </c>
      <c r="C62" s="19"/>
      <c r="D62" s="20" t="s">
        <v>296</v>
      </c>
      <c r="E62" s="1"/>
      <c r="F62" s="1"/>
      <c r="G62" s="1"/>
      <c r="H62" s="1"/>
      <c r="I62" s="1"/>
      <c r="J62" s="1"/>
      <c r="K62" s="1"/>
      <c r="L62" s="1"/>
      <c r="M62" s="1"/>
      <c r="N62" s="1"/>
      <c r="O62" s="1"/>
      <c r="P62" s="1"/>
      <c r="Q62" s="1"/>
      <c r="R62" s="1"/>
      <c r="S62" s="1"/>
      <c r="T62" s="1"/>
      <c r="U62" s="1"/>
      <c r="V62" s="1"/>
      <c r="W62" s="1"/>
      <c r="X62" s="1"/>
      <c r="Y62" s="1"/>
      <c r="Z62" s="1"/>
    </row>
    <row r="63" ht="15.75" customHeight="1">
      <c r="A63" s="21" t="s">
        <v>418</v>
      </c>
      <c r="B63" s="20" t="s">
        <v>48</v>
      </c>
      <c r="C63" s="55"/>
      <c r="D63" s="20" t="s">
        <v>419</v>
      </c>
      <c r="E63" s="1"/>
      <c r="F63" s="1"/>
      <c r="G63" s="1"/>
      <c r="H63" s="1"/>
      <c r="I63" s="1"/>
      <c r="J63" s="1"/>
      <c r="K63" s="1"/>
      <c r="L63" s="1"/>
      <c r="M63" s="1"/>
      <c r="N63" s="1"/>
      <c r="O63" s="1"/>
      <c r="P63" s="1"/>
      <c r="Q63" s="1"/>
      <c r="R63" s="1"/>
      <c r="S63" s="1"/>
      <c r="T63" s="1"/>
      <c r="U63" s="1"/>
      <c r="V63" s="1"/>
      <c r="W63" s="1"/>
      <c r="X63" s="1"/>
      <c r="Y63" s="1"/>
      <c r="Z63" s="1"/>
    </row>
    <row r="64" ht="15.75" customHeight="1">
      <c r="A64" s="1"/>
      <c r="B64" s="2"/>
      <c r="C64" s="2"/>
      <c r="D64" s="2"/>
      <c r="E64" s="1"/>
      <c r="F64" s="1"/>
      <c r="G64" s="1"/>
      <c r="H64" s="1"/>
      <c r="I64" s="1"/>
      <c r="J64" s="1"/>
      <c r="K64" s="1"/>
      <c r="L64" s="1"/>
      <c r="M64" s="1"/>
      <c r="N64" s="1"/>
      <c r="O64" s="1"/>
      <c r="P64" s="1"/>
      <c r="Q64" s="1"/>
      <c r="R64" s="1"/>
      <c r="S64" s="1"/>
      <c r="T64" s="1"/>
      <c r="U64" s="1"/>
      <c r="V64" s="1"/>
      <c r="W64" s="1"/>
      <c r="X64" s="1"/>
      <c r="Y64" s="1"/>
      <c r="Z64" s="1"/>
    </row>
    <row r="65" ht="15.75" customHeight="1">
      <c r="A65" s="16" t="s">
        <v>422</v>
      </c>
      <c r="B65" s="11" t="s">
        <v>423</v>
      </c>
      <c r="C65" s="2"/>
      <c r="D65" s="2"/>
      <c r="E65" s="1"/>
      <c r="F65" s="1"/>
      <c r="G65" s="1"/>
      <c r="H65" s="1"/>
      <c r="I65" s="1"/>
      <c r="J65" s="1"/>
      <c r="K65" s="1"/>
      <c r="L65" s="1"/>
      <c r="M65" s="1"/>
      <c r="N65" s="1"/>
      <c r="O65" s="1"/>
      <c r="P65" s="1"/>
      <c r="Q65" s="1"/>
      <c r="R65" s="1"/>
      <c r="S65" s="1"/>
      <c r="T65" s="1"/>
      <c r="U65" s="1"/>
      <c r="V65" s="1"/>
      <c r="W65" s="1"/>
      <c r="X65" s="1"/>
      <c r="Y65" s="1"/>
      <c r="Z65" s="1"/>
    </row>
    <row r="66" ht="15.75" customHeight="1">
      <c r="A66" s="21" t="s">
        <v>424</v>
      </c>
      <c r="B66" s="20" t="s">
        <v>271</v>
      </c>
      <c r="C66" s="19"/>
      <c r="D66" s="20" t="s">
        <v>426</v>
      </c>
      <c r="E66" s="1"/>
      <c r="F66" s="1"/>
      <c r="G66" s="1"/>
      <c r="H66" s="1"/>
      <c r="I66" s="1"/>
      <c r="J66" s="1"/>
      <c r="K66" s="1"/>
      <c r="L66" s="1"/>
      <c r="M66" s="1"/>
      <c r="N66" s="1"/>
      <c r="O66" s="1"/>
      <c r="P66" s="1"/>
      <c r="Q66" s="1"/>
      <c r="R66" s="1"/>
      <c r="S66" s="1"/>
      <c r="T66" s="1"/>
      <c r="U66" s="1"/>
      <c r="V66" s="1"/>
      <c r="W66" s="1"/>
      <c r="X66" s="1"/>
      <c r="Y66" s="1"/>
      <c r="Z66" s="1"/>
    </row>
    <row r="67" ht="15.75" customHeight="1">
      <c r="A67" s="21" t="s">
        <v>428</v>
      </c>
      <c r="B67" s="20" t="s">
        <v>274</v>
      </c>
      <c r="C67" s="19"/>
      <c r="D67" s="20" t="s">
        <v>275</v>
      </c>
      <c r="E67" s="1"/>
      <c r="F67" s="1"/>
      <c r="G67" s="1"/>
      <c r="H67" s="1"/>
      <c r="I67" s="1"/>
      <c r="J67" s="1"/>
      <c r="K67" s="1"/>
      <c r="L67" s="1"/>
      <c r="M67" s="1"/>
      <c r="N67" s="1"/>
      <c r="O67" s="1"/>
      <c r="P67" s="1"/>
      <c r="Q67" s="1"/>
      <c r="R67" s="1"/>
      <c r="S67" s="1"/>
      <c r="T67" s="1"/>
      <c r="U67" s="1"/>
      <c r="V67" s="1"/>
      <c r="W67" s="1"/>
      <c r="X67" s="1"/>
      <c r="Y67" s="1"/>
      <c r="Z67" s="1"/>
    </row>
    <row r="68" ht="15.75" customHeight="1">
      <c r="A68" s="21" t="s">
        <v>430</v>
      </c>
      <c r="B68" s="20" t="s">
        <v>277</v>
      </c>
      <c r="C68" s="19"/>
      <c r="D68" s="20" t="s">
        <v>278</v>
      </c>
      <c r="E68" s="1"/>
      <c r="F68" s="1"/>
      <c r="G68" s="1"/>
      <c r="H68" s="1"/>
      <c r="I68" s="1"/>
      <c r="J68" s="1"/>
      <c r="K68" s="1"/>
      <c r="L68" s="1"/>
      <c r="M68" s="1"/>
      <c r="N68" s="1"/>
      <c r="O68" s="1"/>
      <c r="P68" s="1"/>
      <c r="Q68" s="1"/>
      <c r="R68" s="1"/>
      <c r="S68" s="1"/>
      <c r="T68" s="1"/>
      <c r="U68" s="1"/>
      <c r="V68" s="1"/>
      <c r="W68" s="1"/>
      <c r="X68" s="1"/>
      <c r="Y68" s="1"/>
      <c r="Z68" s="1"/>
    </row>
    <row r="69" ht="15.75" customHeight="1">
      <c r="A69" s="21" t="s">
        <v>431</v>
      </c>
      <c r="B69" s="20" t="s">
        <v>280</v>
      </c>
      <c r="C69" s="19"/>
      <c r="D69" s="20" t="s">
        <v>281</v>
      </c>
      <c r="E69" s="1"/>
      <c r="F69" s="1"/>
      <c r="G69" s="1"/>
      <c r="H69" s="1"/>
      <c r="I69" s="1"/>
      <c r="J69" s="1"/>
      <c r="K69" s="1"/>
      <c r="L69" s="1"/>
      <c r="M69" s="1"/>
      <c r="N69" s="1"/>
      <c r="O69" s="1"/>
      <c r="P69" s="1"/>
      <c r="Q69" s="1"/>
      <c r="R69" s="1"/>
      <c r="S69" s="1"/>
      <c r="T69" s="1"/>
      <c r="U69" s="1"/>
      <c r="V69" s="1"/>
      <c r="W69" s="1"/>
      <c r="X69" s="1"/>
      <c r="Y69" s="1"/>
      <c r="Z69" s="1"/>
    </row>
    <row r="70" ht="15.75" customHeight="1">
      <c r="A70" s="21" t="s">
        <v>433</v>
      </c>
      <c r="B70" s="20" t="s">
        <v>283</v>
      </c>
      <c r="C70" s="19"/>
      <c r="D70" s="50" t="s">
        <v>284</v>
      </c>
      <c r="E70" s="1"/>
      <c r="F70" s="1"/>
      <c r="G70" s="1"/>
      <c r="H70" s="1"/>
      <c r="I70" s="1"/>
      <c r="J70" s="1"/>
      <c r="K70" s="1"/>
      <c r="L70" s="1"/>
      <c r="M70" s="1"/>
      <c r="N70" s="1"/>
      <c r="O70" s="1"/>
      <c r="P70" s="1"/>
      <c r="Q70" s="1"/>
      <c r="R70" s="1"/>
      <c r="S70" s="1"/>
      <c r="T70" s="1"/>
      <c r="U70" s="1"/>
      <c r="V70" s="1"/>
      <c r="W70" s="1"/>
      <c r="X70" s="1"/>
      <c r="Y70" s="1"/>
      <c r="Z70" s="1"/>
    </row>
    <row r="71" ht="15.75" customHeight="1">
      <c r="A71" s="21" t="s">
        <v>434</v>
      </c>
      <c r="B71" s="20" t="s">
        <v>286</v>
      </c>
      <c r="C71" s="19"/>
      <c r="D71" s="20" t="s">
        <v>287</v>
      </c>
      <c r="E71" s="1"/>
      <c r="F71" s="1"/>
      <c r="G71" s="1"/>
      <c r="H71" s="1"/>
      <c r="I71" s="1"/>
      <c r="J71" s="1"/>
      <c r="K71" s="1"/>
      <c r="L71" s="1"/>
      <c r="M71" s="1"/>
      <c r="N71" s="1"/>
      <c r="O71" s="1"/>
      <c r="P71" s="1"/>
      <c r="Q71" s="1"/>
      <c r="R71" s="1"/>
      <c r="S71" s="1"/>
      <c r="T71" s="1"/>
      <c r="U71" s="1"/>
      <c r="V71" s="1"/>
      <c r="W71" s="1"/>
      <c r="X71" s="1"/>
      <c r="Y71" s="1"/>
      <c r="Z71" s="1"/>
    </row>
    <row r="72" ht="15.75" customHeight="1">
      <c r="A72" s="21" t="s">
        <v>437</v>
      </c>
      <c r="B72" s="20" t="s">
        <v>289</v>
      </c>
      <c r="C72" s="19"/>
      <c r="D72" s="20" t="s">
        <v>439</v>
      </c>
      <c r="E72" s="1"/>
      <c r="F72" s="1"/>
      <c r="G72" s="1"/>
      <c r="H72" s="1"/>
      <c r="I72" s="1"/>
      <c r="J72" s="1"/>
      <c r="K72" s="1"/>
      <c r="L72" s="1"/>
      <c r="M72" s="1"/>
      <c r="N72" s="1"/>
      <c r="O72" s="1"/>
      <c r="P72" s="1"/>
      <c r="Q72" s="1"/>
      <c r="R72" s="1"/>
      <c r="S72" s="1"/>
      <c r="T72" s="1"/>
      <c r="U72" s="1"/>
      <c r="V72" s="1"/>
      <c r="W72" s="1"/>
      <c r="X72" s="1"/>
      <c r="Y72" s="1"/>
      <c r="Z72" s="1"/>
    </row>
    <row r="73" ht="15.75" customHeight="1">
      <c r="A73" s="21" t="s">
        <v>440</v>
      </c>
      <c r="B73" s="20" t="s">
        <v>292</v>
      </c>
      <c r="C73" s="19"/>
      <c r="D73" s="20" t="s">
        <v>293</v>
      </c>
      <c r="E73" s="1"/>
      <c r="F73" s="1"/>
      <c r="G73" s="1"/>
      <c r="H73" s="1"/>
      <c r="I73" s="1"/>
      <c r="J73" s="1"/>
      <c r="K73" s="1"/>
      <c r="L73" s="1"/>
      <c r="M73" s="1"/>
      <c r="N73" s="1"/>
      <c r="O73" s="1"/>
      <c r="P73" s="1"/>
      <c r="Q73" s="1"/>
      <c r="R73" s="1"/>
      <c r="S73" s="1"/>
      <c r="T73" s="1"/>
      <c r="U73" s="1"/>
      <c r="V73" s="1"/>
      <c r="W73" s="1"/>
      <c r="X73" s="1"/>
      <c r="Y73" s="1"/>
      <c r="Z73" s="1"/>
    </row>
    <row r="74" ht="15.75" customHeight="1">
      <c r="A74" s="21" t="s">
        <v>442</v>
      </c>
      <c r="B74" s="20" t="s">
        <v>295</v>
      </c>
      <c r="C74" s="19"/>
      <c r="D74" s="20" t="s">
        <v>296</v>
      </c>
      <c r="E74" s="1"/>
      <c r="F74" s="1"/>
      <c r="G74" s="1"/>
      <c r="H74" s="1"/>
      <c r="I74" s="1"/>
      <c r="J74" s="1"/>
      <c r="K74" s="1"/>
      <c r="L74" s="1"/>
      <c r="M74" s="1"/>
      <c r="N74" s="1"/>
      <c r="O74" s="1"/>
      <c r="P74" s="1"/>
      <c r="Q74" s="1"/>
      <c r="R74" s="1"/>
      <c r="S74" s="1"/>
      <c r="T74" s="1"/>
      <c r="U74" s="1"/>
      <c r="V74" s="1"/>
      <c r="W74" s="1"/>
      <c r="X74" s="1"/>
      <c r="Y74" s="1"/>
      <c r="Z74" s="1"/>
    </row>
    <row r="75" ht="15.75" customHeight="1">
      <c r="A75" s="21" t="s">
        <v>445</v>
      </c>
      <c r="B75" s="20" t="s">
        <v>48</v>
      </c>
      <c r="C75" s="55"/>
      <c r="D75" s="20" t="s">
        <v>446</v>
      </c>
      <c r="E75" s="1"/>
      <c r="F75" s="1"/>
      <c r="G75" s="1"/>
      <c r="H75" s="1"/>
      <c r="I75" s="1"/>
      <c r="J75" s="1"/>
      <c r="K75" s="1"/>
      <c r="L75" s="1"/>
      <c r="M75" s="1"/>
      <c r="N75" s="1"/>
      <c r="O75" s="1"/>
      <c r="P75" s="1"/>
      <c r="Q75" s="1"/>
      <c r="R75" s="1"/>
      <c r="S75" s="1"/>
      <c r="T75" s="1"/>
      <c r="U75" s="1"/>
      <c r="V75" s="1"/>
      <c r="W75" s="1"/>
      <c r="X75" s="1"/>
      <c r="Y75" s="1"/>
      <c r="Z75" s="1"/>
    </row>
    <row r="76" ht="15.75" customHeight="1">
      <c r="A76" s="1"/>
      <c r="B76" s="2"/>
      <c r="C76" s="2"/>
      <c r="D76" s="2"/>
      <c r="E76" s="1"/>
      <c r="F76" s="1"/>
      <c r="G76" s="1"/>
      <c r="H76" s="1"/>
      <c r="I76" s="1"/>
      <c r="J76" s="1"/>
      <c r="K76" s="1"/>
      <c r="L76" s="1"/>
      <c r="M76" s="1"/>
      <c r="N76" s="1"/>
      <c r="O76" s="1"/>
      <c r="P76" s="1"/>
      <c r="Q76" s="1"/>
      <c r="R76" s="1"/>
      <c r="S76" s="1"/>
      <c r="T76" s="1"/>
      <c r="U76" s="1"/>
      <c r="V76" s="1"/>
      <c r="W76" s="1"/>
      <c r="X76" s="1"/>
      <c r="Y76" s="1"/>
      <c r="Z76" s="1"/>
    </row>
    <row r="77" ht="15.75" customHeight="1">
      <c r="A77" s="16" t="s">
        <v>450</v>
      </c>
      <c r="B77" s="11" t="s">
        <v>451</v>
      </c>
      <c r="C77" s="2"/>
      <c r="D77" s="2"/>
      <c r="E77" s="1"/>
      <c r="F77" s="1"/>
      <c r="G77" s="1"/>
      <c r="H77" s="1"/>
      <c r="I77" s="1"/>
      <c r="J77" s="1"/>
      <c r="K77" s="1"/>
      <c r="L77" s="1"/>
      <c r="M77" s="1"/>
      <c r="N77" s="1"/>
      <c r="O77" s="1"/>
      <c r="P77" s="1"/>
      <c r="Q77" s="1"/>
      <c r="R77" s="1"/>
      <c r="S77" s="1"/>
      <c r="T77" s="1"/>
      <c r="U77" s="1"/>
      <c r="V77" s="1"/>
      <c r="W77" s="1"/>
      <c r="X77" s="1"/>
      <c r="Y77" s="1"/>
      <c r="Z77" s="1"/>
    </row>
    <row r="78" ht="15.75" customHeight="1">
      <c r="A78" s="21" t="s">
        <v>455</v>
      </c>
      <c r="B78" s="20" t="s">
        <v>271</v>
      </c>
      <c r="C78" s="19"/>
      <c r="D78" s="20" t="s">
        <v>457</v>
      </c>
      <c r="E78" s="1"/>
      <c r="F78" s="1"/>
      <c r="G78" s="1"/>
      <c r="H78" s="1"/>
      <c r="I78" s="1"/>
      <c r="J78" s="1"/>
      <c r="K78" s="1"/>
      <c r="L78" s="1"/>
      <c r="M78" s="1"/>
      <c r="N78" s="1"/>
      <c r="O78" s="1"/>
      <c r="P78" s="1"/>
      <c r="Q78" s="1"/>
      <c r="R78" s="1"/>
      <c r="S78" s="1"/>
      <c r="T78" s="1"/>
      <c r="U78" s="1"/>
      <c r="V78" s="1"/>
      <c r="W78" s="1"/>
      <c r="X78" s="1"/>
      <c r="Y78" s="1"/>
      <c r="Z78" s="1"/>
    </row>
    <row r="79" ht="15.75" customHeight="1">
      <c r="A79" s="21" t="s">
        <v>461</v>
      </c>
      <c r="B79" s="20" t="s">
        <v>274</v>
      </c>
      <c r="C79" s="19"/>
      <c r="D79" s="20" t="s">
        <v>275</v>
      </c>
      <c r="E79" s="1"/>
      <c r="F79" s="1"/>
      <c r="G79" s="1"/>
      <c r="H79" s="1"/>
      <c r="I79" s="1"/>
      <c r="J79" s="1"/>
      <c r="K79" s="1"/>
      <c r="L79" s="1"/>
      <c r="M79" s="1"/>
      <c r="N79" s="1"/>
      <c r="O79" s="1"/>
      <c r="P79" s="1"/>
      <c r="Q79" s="1"/>
      <c r="R79" s="1"/>
      <c r="S79" s="1"/>
      <c r="T79" s="1"/>
      <c r="U79" s="1"/>
      <c r="V79" s="1"/>
      <c r="W79" s="1"/>
      <c r="X79" s="1"/>
      <c r="Y79" s="1"/>
      <c r="Z79" s="1"/>
    </row>
    <row r="80" ht="15.75" customHeight="1">
      <c r="A80" s="21" t="s">
        <v>464</v>
      </c>
      <c r="B80" s="20" t="s">
        <v>277</v>
      </c>
      <c r="C80" s="19"/>
      <c r="D80" s="20" t="s">
        <v>278</v>
      </c>
      <c r="E80" s="1"/>
      <c r="F80" s="1"/>
      <c r="G80" s="1"/>
      <c r="H80" s="1"/>
      <c r="I80" s="1"/>
      <c r="J80" s="1"/>
      <c r="K80" s="1"/>
      <c r="L80" s="1"/>
      <c r="M80" s="1"/>
      <c r="N80" s="1"/>
      <c r="O80" s="1"/>
      <c r="P80" s="1"/>
      <c r="Q80" s="1"/>
      <c r="R80" s="1"/>
      <c r="S80" s="1"/>
      <c r="T80" s="1"/>
      <c r="U80" s="1"/>
      <c r="V80" s="1"/>
      <c r="W80" s="1"/>
      <c r="X80" s="1"/>
      <c r="Y80" s="1"/>
      <c r="Z80" s="1"/>
    </row>
    <row r="81" ht="15.75" customHeight="1">
      <c r="A81" s="21" t="s">
        <v>467</v>
      </c>
      <c r="B81" s="20" t="s">
        <v>280</v>
      </c>
      <c r="C81" s="19"/>
      <c r="D81" s="20" t="s">
        <v>281</v>
      </c>
      <c r="E81" s="1"/>
      <c r="F81" s="1"/>
      <c r="G81" s="1"/>
      <c r="H81" s="1"/>
      <c r="I81" s="1"/>
      <c r="J81" s="1"/>
      <c r="K81" s="1"/>
      <c r="L81" s="1"/>
      <c r="M81" s="1"/>
      <c r="N81" s="1"/>
      <c r="O81" s="1"/>
      <c r="P81" s="1"/>
      <c r="Q81" s="1"/>
      <c r="R81" s="1"/>
      <c r="S81" s="1"/>
      <c r="T81" s="1"/>
      <c r="U81" s="1"/>
      <c r="V81" s="1"/>
      <c r="W81" s="1"/>
      <c r="X81" s="1"/>
      <c r="Y81" s="1"/>
      <c r="Z81" s="1"/>
    </row>
    <row r="82" ht="15.75" customHeight="1">
      <c r="A82" s="21" t="s">
        <v>470</v>
      </c>
      <c r="B82" s="20" t="s">
        <v>283</v>
      </c>
      <c r="C82" s="19"/>
      <c r="D82" s="50" t="s">
        <v>284</v>
      </c>
      <c r="E82" s="1"/>
      <c r="F82" s="1"/>
      <c r="G82" s="1"/>
      <c r="H82" s="1"/>
      <c r="I82" s="1"/>
      <c r="J82" s="1"/>
      <c r="K82" s="1"/>
      <c r="L82" s="1"/>
      <c r="M82" s="1"/>
      <c r="N82" s="1"/>
      <c r="O82" s="1"/>
      <c r="P82" s="1"/>
      <c r="Q82" s="1"/>
      <c r="R82" s="1"/>
      <c r="S82" s="1"/>
      <c r="T82" s="1"/>
      <c r="U82" s="1"/>
      <c r="V82" s="1"/>
      <c r="W82" s="1"/>
      <c r="X82" s="1"/>
      <c r="Y82" s="1"/>
      <c r="Z82" s="1"/>
    </row>
    <row r="83" ht="15.75" customHeight="1">
      <c r="A83" s="21" t="s">
        <v>475</v>
      </c>
      <c r="B83" s="20" t="s">
        <v>286</v>
      </c>
      <c r="C83" s="19"/>
      <c r="D83" s="20" t="s">
        <v>287</v>
      </c>
      <c r="E83" s="1"/>
      <c r="F83" s="1"/>
      <c r="G83" s="1"/>
      <c r="H83" s="1"/>
      <c r="I83" s="1"/>
      <c r="J83" s="1"/>
      <c r="K83" s="1"/>
      <c r="L83" s="1"/>
      <c r="M83" s="1"/>
      <c r="N83" s="1"/>
      <c r="O83" s="1"/>
      <c r="P83" s="1"/>
      <c r="Q83" s="1"/>
      <c r="R83" s="1"/>
      <c r="S83" s="1"/>
      <c r="T83" s="1"/>
      <c r="U83" s="1"/>
      <c r="V83" s="1"/>
      <c r="W83" s="1"/>
      <c r="X83" s="1"/>
      <c r="Y83" s="1"/>
      <c r="Z83" s="1"/>
    </row>
    <row r="84" ht="15.75" customHeight="1">
      <c r="A84" s="21" t="s">
        <v>480</v>
      </c>
      <c r="B84" s="20" t="s">
        <v>289</v>
      </c>
      <c r="C84" s="19"/>
      <c r="D84" s="20" t="s">
        <v>481</v>
      </c>
      <c r="E84" s="1"/>
      <c r="F84" s="1"/>
      <c r="G84" s="1"/>
      <c r="H84" s="1"/>
      <c r="I84" s="1"/>
      <c r="J84" s="1"/>
      <c r="K84" s="1"/>
      <c r="L84" s="1"/>
      <c r="M84" s="1"/>
      <c r="N84" s="1"/>
      <c r="O84" s="1"/>
      <c r="P84" s="1"/>
      <c r="Q84" s="1"/>
      <c r="R84" s="1"/>
      <c r="S84" s="1"/>
      <c r="T84" s="1"/>
      <c r="U84" s="1"/>
      <c r="V84" s="1"/>
      <c r="W84" s="1"/>
      <c r="X84" s="1"/>
      <c r="Y84" s="1"/>
      <c r="Z84" s="1"/>
    </row>
    <row r="85" ht="15.75" customHeight="1">
      <c r="A85" s="21" t="s">
        <v>484</v>
      </c>
      <c r="B85" s="20" t="s">
        <v>292</v>
      </c>
      <c r="C85" s="19"/>
      <c r="D85" s="20" t="s">
        <v>293</v>
      </c>
      <c r="E85" s="1"/>
      <c r="F85" s="1"/>
      <c r="G85" s="1"/>
      <c r="H85" s="1"/>
      <c r="I85" s="1"/>
      <c r="J85" s="1"/>
      <c r="K85" s="1"/>
      <c r="L85" s="1"/>
      <c r="M85" s="1"/>
      <c r="N85" s="1"/>
      <c r="O85" s="1"/>
      <c r="P85" s="1"/>
      <c r="Q85" s="1"/>
      <c r="R85" s="1"/>
      <c r="S85" s="1"/>
      <c r="T85" s="1"/>
      <c r="U85" s="1"/>
      <c r="V85" s="1"/>
      <c r="W85" s="1"/>
      <c r="X85" s="1"/>
      <c r="Y85" s="1"/>
      <c r="Z85" s="1"/>
    </row>
    <row r="86" ht="15.75" customHeight="1">
      <c r="A86" s="21" t="s">
        <v>487</v>
      </c>
      <c r="B86" s="20" t="s">
        <v>295</v>
      </c>
      <c r="C86" s="19"/>
      <c r="D86" s="20" t="s">
        <v>296</v>
      </c>
      <c r="E86" s="1"/>
      <c r="F86" s="1"/>
      <c r="G86" s="1"/>
      <c r="H86" s="1"/>
      <c r="I86" s="1"/>
      <c r="J86" s="1"/>
      <c r="K86" s="1"/>
      <c r="L86" s="1"/>
      <c r="M86" s="1"/>
      <c r="N86" s="1"/>
      <c r="O86" s="1"/>
      <c r="P86" s="1"/>
      <c r="Q86" s="1"/>
      <c r="R86" s="1"/>
      <c r="S86" s="1"/>
      <c r="T86" s="1"/>
      <c r="U86" s="1"/>
      <c r="V86" s="1"/>
      <c r="W86" s="1"/>
      <c r="X86" s="1"/>
      <c r="Y86" s="1"/>
      <c r="Z86" s="1"/>
    </row>
    <row r="87" ht="15.75" customHeight="1">
      <c r="A87" s="21" t="s">
        <v>490</v>
      </c>
      <c r="B87" s="20" t="s">
        <v>48</v>
      </c>
      <c r="C87" s="55"/>
      <c r="D87" s="20" t="s">
        <v>492</v>
      </c>
      <c r="E87" s="1"/>
      <c r="F87" s="1"/>
      <c r="G87" s="1"/>
      <c r="H87" s="1"/>
      <c r="I87" s="1"/>
      <c r="J87" s="1"/>
      <c r="K87" s="1"/>
      <c r="L87" s="1"/>
      <c r="M87" s="1"/>
      <c r="N87" s="1"/>
      <c r="O87" s="1"/>
      <c r="P87" s="1"/>
      <c r="Q87" s="1"/>
      <c r="R87" s="1"/>
      <c r="S87" s="1"/>
      <c r="T87" s="1"/>
      <c r="U87" s="1"/>
      <c r="V87" s="1"/>
      <c r="W87" s="1"/>
      <c r="X87" s="1"/>
      <c r="Y87" s="1"/>
      <c r="Z87" s="1"/>
    </row>
    <row r="88" ht="15.75" customHeight="1">
      <c r="A88" s="1"/>
      <c r="B88" s="2"/>
      <c r="C88" s="2"/>
      <c r="D88" s="2"/>
      <c r="E88" s="1"/>
      <c r="F88" s="1"/>
      <c r="G88" s="1"/>
      <c r="H88" s="1"/>
      <c r="I88" s="1"/>
      <c r="J88" s="1"/>
      <c r="K88" s="1"/>
      <c r="L88" s="1"/>
      <c r="M88" s="1"/>
      <c r="N88" s="1"/>
      <c r="O88" s="1"/>
      <c r="P88" s="1"/>
      <c r="Q88" s="1"/>
      <c r="R88" s="1"/>
      <c r="S88" s="1"/>
      <c r="T88" s="1"/>
      <c r="U88" s="1"/>
      <c r="V88" s="1"/>
      <c r="W88" s="1"/>
      <c r="X88" s="1"/>
      <c r="Y88" s="1"/>
      <c r="Z88" s="1"/>
    </row>
    <row r="89" ht="15.75" customHeight="1">
      <c r="A89" s="16" t="s">
        <v>495</v>
      </c>
      <c r="B89" s="11" t="s">
        <v>496</v>
      </c>
      <c r="C89" s="2"/>
      <c r="D89" s="2"/>
      <c r="E89" s="1"/>
      <c r="F89" s="1"/>
      <c r="G89" s="1"/>
      <c r="H89" s="1"/>
      <c r="I89" s="1"/>
      <c r="J89" s="1"/>
      <c r="K89" s="1"/>
      <c r="L89" s="1"/>
      <c r="M89" s="1"/>
      <c r="N89" s="1"/>
      <c r="O89" s="1"/>
      <c r="P89" s="1"/>
      <c r="Q89" s="1"/>
      <c r="R89" s="1"/>
      <c r="S89" s="1"/>
      <c r="T89" s="1"/>
      <c r="U89" s="1"/>
      <c r="V89" s="1"/>
      <c r="W89" s="1"/>
      <c r="X89" s="1"/>
      <c r="Y89" s="1"/>
      <c r="Z89" s="1"/>
    </row>
    <row r="90" ht="15.75" customHeight="1">
      <c r="A90" s="21" t="s">
        <v>498</v>
      </c>
      <c r="B90" s="20" t="s">
        <v>271</v>
      </c>
      <c r="C90" s="19"/>
      <c r="D90" s="20" t="s">
        <v>499</v>
      </c>
      <c r="E90" s="1"/>
      <c r="F90" s="1"/>
      <c r="G90" s="1"/>
      <c r="H90" s="1"/>
      <c r="I90" s="1"/>
      <c r="J90" s="1"/>
      <c r="K90" s="1"/>
      <c r="L90" s="1"/>
      <c r="M90" s="1"/>
      <c r="N90" s="1"/>
      <c r="O90" s="1"/>
      <c r="P90" s="1"/>
      <c r="Q90" s="1"/>
      <c r="R90" s="1"/>
      <c r="S90" s="1"/>
      <c r="T90" s="1"/>
      <c r="U90" s="1"/>
      <c r="V90" s="1"/>
      <c r="W90" s="1"/>
      <c r="X90" s="1"/>
      <c r="Y90" s="1"/>
      <c r="Z90" s="1"/>
    </row>
    <row r="91" ht="15.75" customHeight="1">
      <c r="A91" s="21" t="s">
        <v>501</v>
      </c>
      <c r="B91" s="20" t="s">
        <v>274</v>
      </c>
      <c r="C91" s="19"/>
      <c r="D91" s="20" t="s">
        <v>275</v>
      </c>
      <c r="E91" s="1"/>
      <c r="F91" s="1"/>
      <c r="G91" s="1"/>
      <c r="H91" s="1"/>
      <c r="I91" s="1"/>
      <c r="J91" s="1"/>
      <c r="K91" s="1"/>
      <c r="L91" s="1"/>
      <c r="M91" s="1"/>
      <c r="N91" s="1"/>
      <c r="O91" s="1"/>
      <c r="P91" s="1"/>
      <c r="Q91" s="1"/>
      <c r="R91" s="1"/>
      <c r="S91" s="1"/>
      <c r="T91" s="1"/>
      <c r="U91" s="1"/>
      <c r="V91" s="1"/>
      <c r="W91" s="1"/>
      <c r="X91" s="1"/>
      <c r="Y91" s="1"/>
      <c r="Z91" s="1"/>
    </row>
    <row r="92" ht="15.75" customHeight="1">
      <c r="A92" s="21" t="s">
        <v>504</v>
      </c>
      <c r="B92" s="20" t="s">
        <v>277</v>
      </c>
      <c r="C92" s="19"/>
      <c r="D92" s="20" t="s">
        <v>278</v>
      </c>
      <c r="E92" s="1"/>
      <c r="F92" s="1"/>
      <c r="G92" s="1"/>
      <c r="H92" s="1"/>
      <c r="I92" s="1"/>
      <c r="J92" s="1"/>
      <c r="K92" s="1"/>
      <c r="L92" s="1"/>
      <c r="M92" s="1"/>
      <c r="N92" s="1"/>
      <c r="O92" s="1"/>
      <c r="P92" s="1"/>
      <c r="Q92" s="1"/>
      <c r="R92" s="1"/>
      <c r="S92" s="1"/>
      <c r="T92" s="1"/>
      <c r="U92" s="1"/>
      <c r="V92" s="1"/>
      <c r="W92" s="1"/>
      <c r="X92" s="1"/>
      <c r="Y92" s="1"/>
      <c r="Z92" s="1"/>
    </row>
    <row r="93" ht="15.75" customHeight="1">
      <c r="A93" s="21" t="s">
        <v>506</v>
      </c>
      <c r="B93" s="20" t="s">
        <v>280</v>
      </c>
      <c r="C93" s="19"/>
      <c r="D93" s="20" t="s">
        <v>281</v>
      </c>
      <c r="E93" s="1"/>
      <c r="F93" s="1"/>
      <c r="G93" s="1"/>
      <c r="H93" s="1"/>
      <c r="I93" s="1"/>
      <c r="J93" s="1"/>
      <c r="K93" s="1"/>
      <c r="L93" s="1"/>
      <c r="M93" s="1"/>
      <c r="N93" s="1"/>
      <c r="O93" s="1"/>
      <c r="P93" s="1"/>
      <c r="Q93" s="1"/>
      <c r="R93" s="1"/>
      <c r="S93" s="1"/>
      <c r="T93" s="1"/>
      <c r="U93" s="1"/>
      <c r="V93" s="1"/>
      <c r="W93" s="1"/>
      <c r="X93" s="1"/>
      <c r="Y93" s="1"/>
      <c r="Z93" s="1"/>
    </row>
    <row r="94" ht="15.75" customHeight="1">
      <c r="A94" s="21" t="s">
        <v>508</v>
      </c>
      <c r="B94" s="20" t="s">
        <v>283</v>
      </c>
      <c r="C94" s="19"/>
      <c r="D94" s="50" t="s">
        <v>284</v>
      </c>
      <c r="E94" s="1"/>
      <c r="F94" s="1"/>
      <c r="G94" s="1"/>
      <c r="H94" s="1"/>
      <c r="I94" s="1"/>
      <c r="J94" s="1"/>
      <c r="K94" s="1"/>
      <c r="L94" s="1"/>
      <c r="M94" s="1"/>
      <c r="N94" s="1"/>
      <c r="O94" s="1"/>
      <c r="P94" s="1"/>
      <c r="Q94" s="1"/>
      <c r="R94" s="1"/>
      <c r="S94" s="1"/>
      <c r="T94" s="1"/>
      <c r="U94" s="1"/>
      <c r="V94" s="1"/>
      <c r="W94" s="1"/>
      <c r="X94" s="1"/>
      <c r="Y94" s="1"/>
      <c r="Z94" s="1"/>
    </row>
    <row r="95" ht="15.75" customHeight="1">
      <c r="A95" s="21" t="s">
        <v>510</v>
      </c>
      <c r="B95" s="20" t="s">
        <v>286</v>
      </c>
      <c r="C95" s="19"/>
      <c r="D95" s="20" t="s">
        <v>287</v>
      </c>
      <c r="E95" s="1"/>
      <c r="F95" s="1"/>
      <c r="G95" s="1"/>
      <c r="H95" s="1"/>
      <c r="I95" s="1"/>
      <c r="J95" s="1"/>
      <c r="K95" s="1"/>
      <c r="L95" s="1"/>
      <c r="M95" s="1"/>
      <c r="N95" s="1"/>
      <c r="O95" s="1"/>
      <c r="P95" s="1"/>
      <c r="Q95" s="1"/>
      <c r="R95" s="1"/>
      <c r="S95" s="1"/>
      <c r="T95" s="1"/>
      <c r="U95" s="1"/>
      <c r="V95" s="1"/>
      <c r="W95" s="1"/>
      <c r="X95" s="1"/>
      <c r="Y95" s="1"/>
      <c r="Z95" s="1"/>
    </row>
    <row r="96" ht="15.75" customHeight="1">
      <c r="A96" s="21" t="s">
        <v>513</v>
      </c>
      <c r="B96" s="20" t="s">
        <v>289</v>
      </c>
      <c r="C96" s="19"/>
      <c r="D96" s="20" t="s">
        <v>514</v>
      </c>
      <c r="E96" s="1"/>
      <c r="F96" s="1"/>
      <c r="G96" s="1"/>
      <c r="H96" s="1"/>
      <c r="I96" s="1"/>
      <c r="J96" s="1"/>
      <c r="K96" s="1"/>
      <c r="L96" s="1"/>
      <c r="M96" s="1"/>
      <c r="N96" s="1"/>
      <c r="O96" s="1"/>
      <c r="P96" s="1"/>
      <c r="Q96" s="1"/>
      <c r="R96" s="1"/>
      <c r="S96" s="1"/>
      <c r="T96" s="1"/>
      <c r="U96" s="1"/>
      <c r="V96" s="1"/>
      <c r="W96" s="1"/>
      <c r="X96" s="1"/>
      <c r="Y96" s="1"/>
      <c r="Z96" s="1"/>
    </row>
    <row r="97" ht="15.75" customHeight="1">
      <c r="A97" s="21" t="s">
        <v>516</v>
      </c>
      <c r="B97" s="20" t="s">
        <v>292</v>
      </c>
      <c r="C97" s="19"/>
      <c r="D97" s="20" t="s">
        <v>293</v>
      </c>
      <c r="E97" s="1"/>
      <c r="F97" s="1"/>
      <c r="G97" s="1"/>
      <c r="H97" s="1"/>
      <c r="I97" s="1"/>
      <c r="J97" s="1"/>
      <c r="K97" s="1"/>
      <c r="L97" s="1"/>
      <c r="M97" s="1"/>
      <c r="N97" s="1"/>
      <c r="O97" s="1"/>
      <c r="P97" s="1"/>
      <c r="Q97" s="1"/>
      <c r="R97" s="1"/>
      <c r="S97" s="1"/>
      <c r="T97" s="1"/>
      <c r="U97" s="1"/>
      <c r="V97" s="1"/>
      <c r="W97" s="1"/>
      <c r="X97" s="1"/>
      <c r="Y97" s="1"/>
      <c r="Z97" s="1"/>
    </row>
    <row r="98" ht="15.75" customHeight="1">
      <c r="A98" s="21" t="s">
        <v>518</v>
      </c>
      <c r="B98" s="20" t="s">
        <v>295</v>
      </c>
      <c r="C98" s="19"/>
      <c r="D98" s="20" t="s">
        <v>296</v>
      </c>
      <c r="E98" s="1"/>
      <c r="F98" s="1"/>
      <c r="G98" s="1"/>
      <c r="H98" s="1"/>
      <c r="I98" s="1"/>
      <c r="J98" s="1"/>
      <c r="K98" s="1"/>
      <c r="L98" s="1"/>
      <c r="M98" s="1"/>
      <c r="N98" s="1"/>
      <c r="O98" s="1"/>
      <c r="P98" s="1"/>
      <c r="Q98" s="1"/>
      <c r="R98" s="1"/>
      <c r="S98" s="1"/>
      <c r="T98" s="1"/>
      <c r="U98" s="1"/>
      <c r="V98" s="1"/>
      <c r="W98" s="1"/>
      <c r="X98" s="1"/>
      <c r="Y98" s="1"/>
      <c r="Z98" s="1"/>
    </row>
    <row r="99" ht="15.75" customHeight="1">
      <c r="A99" s="21" t="s">
        <v>520</v>
      </c>
      <c r="B99" s="20" t="s">
        <v>48</v>
      </c>
      <c r="C99" s="55"/>
      <c r="D99" s="20" t="s">
        <v>521</v>
      </c>
      <c r="E99" s="1"/>
      <c r="F99" s="1"/>
      <c r="G99" s="1"/>
      <c r="H99" s="1"/>
      <c r="I99" s="1"/>
      <c r="J99" s="1"/>
      <c r="K99" s="1"/>
      <c r="L99" s="1"/>
      <c r="M99" s="1"/>
      <c r="N99" s="1"/>
      <c r="O99" s="1"/>
      <c r="P99" s="1"/>
      <c r="Q99" s="1"/>
      <c r="R99" s="1"/>
      <c r="S99" s="1"/>
      <c r="T99" s="1"/>
      <c r="U99" s="1"/>
      <c r="V99" s="1"/>
      <c r="W99" s="1"/>
      <c r="X99" s="1"/>
      <c r="Y99" s="1"/>
      <c r="Z99" s="1"/>
    </row>
    <row r="100" ht="15.75" customHeight="1">
      <c r="A100" s="1"/>
      <c r="B100" s="2"/>
      <c r="C100" s="2"/>
      <c r="D100" s="2"/>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6" t="s">
        <v>523</v>
      </c>
      <c r="B101" s="11" t="s">
        <v>524</v>
      </c>
      <c r="C101" s="2"/>
      <c r="D101" s="2"/>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21" t="s">
        <v>525</v>
      </c>
      <c r="B102" s="20" t="s">
        <v>271</v>
      </c>
      <c r="C102" s="19"/>
      <c r="D102" s="20" t="s">
        <v>527</v>
      </c>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21" t="s">
        <v>529</v>
      </c>
      <c r="B103" s="20" t="s">
        <v>274</v>
      </c>
      <c r="C103" s="19"/>
      <c r="D103" s="20" t="s">
        <v>275</v>
      </c>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21" t="s">
        <v>531</v>
      </c>
      <c r="B104" s="20" t="s">
        <v>277</v>
      </c>
      <c r="C104" s="19"/>
      <c r="D104" s="20" t="s">
        <v>278</v>
      </c>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21" t="s">
        <v>532</v>
      </c>
      <c r="B105" s="20" t="s">
        <v>280</v>
      </c>
      <c r="C105" s="19"/>
      <c r="D105" s="20" t="s">
        <v>281</v>
      </c>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21" t="s">
        <v>534</v>
      </c>
      <c r="B106" s="20" t="s">
        <v>283</v>
      </c>
      <c r="C106" s="19"/>
      <c r="D106" s="50" t="s">
        <v>284</v>
      </c>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21" t="s">
        <v>536</v>
      </c>
      <c r="B107" s="20" t="s">
        <v>286</v>
      </c>
      <c r="C107" s="19"/>
      <c r="D107" s="20" t="s">
        <v>287</v>
      </c>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21" t="s">
        <v>538</v>
      </c>
      <c r="B108" s="20" t="s">
        <v>289</v>
      </c>
      <c r="C108" s="19"/>
      <c r="D108" s="20" t="s">
        <v>539</v>
      </c>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21" t="s">
        <v>541</v>
      </c>
      <c r="B109" s="20" t="s">
        <v>292</v>
      </c>
      <c r="C109" s="19"/>
      <c r="D109" s="20" t="s">
        <v>293</v>
      </c>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21" t="s">
        <v>543</v>
      </c>
      <c r="B110" s="20" t="s">
        <v>295</v>
      </c>
      <c r="C110" s="19"/>
      <c r="D110" s="20" t="s">
        <v>296</v>
      </c>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21" t="s">
        <v>545</v>
      </c>
      <c r="B111" s="20" t="s">
        <v>48</v>
      </c>
      <c r="C111" s="55"/>
      <c r="D111" s="20" t="s">
        <v>547</v>
      </c>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2"/>
      <c r="C112" s="2"/>
      <c r="D112" s="2"/>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6" t="s">
        <v>550</v>
      </c>
      <c r="B113" s="9" t="s">
        <v>551</v>
      </c>
      <c r="C113" s="2"/>
      <c r="D113" s="2"/>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2"/>
      <c r="C114" s="2"/>
      <c r="D114" s="2"/>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2"/>
      <c r="C115" s="2"/>
      <c r="D115" s="2"/>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2"/>
      <c r="C116" s="2"/>
      <c r="D116" s="2"/>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2"/>
      <c r="C117" s="2"/>
      <c r="D117" s="2"/>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2"/>
      <c r="C118" s="2"/>
      <c r="D118" s="2"/>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2"/>
      <c r="C119" s="2"/>
      <c r="D119" s="2"/>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2"/>
      <c r="C120" s="2"/>
      <c r="D120" s="2"/>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2"/>
      <c r="C121" s="2"/>
      <c r="D121" s="2"/>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2"/>
      <c r="C122" s="2"/>
      <c r="D122" s="2"/>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2"/>
      <c r="C123" s="2"/>
      <c r="D123" s="2"/>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2"/>
      <c r="C124" s="2"/>
      <c r="D124" s="2"/>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2"/>
      <c r="C125" s="2"/>
      <c r="D125" s="2"/>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2"/>
      <c r="C126" s="2"/>
      <c r="D126" s="2"/>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2"/>
      <c r="C127" s="2"/>
      <c r="D127" s="2"/>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2"/>
      <c r="C128" s="2"/>
      <c r="D128" s="2"/>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2"/>
      <c r="C129" s="2"/>
      <c r="D129" s="2"/>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2"/>
      <c r="C130" s="2"/>
      <c r="D130" s="2"/>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2"/>
      <c r="C131" s="2"/>
      <c r="D131" s="2"/>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2"/>
      <c r="C132" s="2"/>
      <c r="D132" s="2"/>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2"/>
      <c r="C133" s="2"/>
      <c r="D133" s="2"/>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2"/>
      <c r="C134" s="2"/>
      <c r="D134" s="2"/>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2"/>
      <c r="C135" s="2"/>
      <c r="D135" s="2"/>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2"/>
      <c r="C136" s="2"/>
      <c r="D136" s="2"/>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2"/>
      <c r="C137" s="2"/>
      <c r="D137" s="2"/>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2"/>
      <c r="C138" s="2"/>
      <c r="D138" s="2"/>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2"/>
      <c r="C139" s="2"/>
      <c r="D139" s="2"/>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2"/>
      <c r="C140" s="2"/>
      <c r="D140" s="2"/>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2"/>
      <c r="C141" s="2"/>
      <c r="D141" s="2"/>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2"/>
      <c r="C142" s="2"/>
      <c r="D142" s="2"/>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2"/>
      <c r="C143" s="2"/>
      <c r="D143" s="2"/>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2"/>
      <c r="C144" s="2"/>
      <c r="D144" s="2"/>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2"/>
      <c r="C145" s="2"/>
      <c r="D145" s="2"/>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2"/>
      <c r="C146" s="2"/>
      <c r="D146" s="2"/>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2"/>
      <c r="C147" s="2"/>
      <c r="D147" s="2"/>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2"/>
      <c r="C148" s="2"/>
      <c r="D148" s="2"/>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2"/>
      <c r="C149" s="2"/>
      <c r="D149" s="2"/>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2"/>
      <c r="C150" s="2"/>
      <c r="D150" s="2"/>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2"/>
      <c r="C151" s="2"/>
      <c r="D151" s="2"/>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2"/>
      <c r="C152" s="2"/>
      <c r="D152" s="2"/>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2"/>
      <c r="C153" s="2"/>
      <c r="D153" s="2"/>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2"/>
      <c r="C154" s="2"/>
      <c r="D154" s="2"/>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2"/>
      <c r="C155" s="2"/>
      <c r="D155" s="2"/>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2"/>
      <c r="C156" s="2"/>
      <c r="D156" s="2"/>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2"/>
      <c r="C157" s="2"/>
      <c r="D157" s="2"/>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2"/>
      <c r="C158" s="2"/>
      <c r="D158" s="2"/>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2"/>
      <c r="C159" s="2"/>
      <c r="D159" s="2"/>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2"/>
      <c r="C160" s="2"/>
      <c r="D160" s="2"/>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2"/>
      <c r="C161" s="2"/>
      <c r="D161" s="2"/>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2"/>
      <c r="C162" s="2"/>
      <c r="D162" s="2"/>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2"/>
      <c r="C163" s="2"/>
      <c r="D163" s="2"/>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2"/>
      <c r="C164" s="2"/>
      <c r="D164" s="2"/>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2"/>
      <c r="C165" s="2"/>
      <c r="D165" s="2"/>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2"/>
      <c r="C166" s="2"/>
      <c r="D166" s="2"/>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2"/>
      <c r="C167" s="2"/>
      <c r="D167" s="2"/>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2"/>
      <c r="C168" s="2"/>
      <c r="D168" s="2"/>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2"/>
      <c r="C169" s="2"/>
      <c r="D169" s="2"/>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2"/>
      <c r="C170" s="2"/>
      <c r="D170" s="2"/>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2"/>
      <c r="C171" s="2"/>
      <c r="D171" s="2"/>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2"/>
      <c r="C172" s="2"/>
      <c r="D172" s="2"/>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2"/>
      <c r="C173" s="2"/>
      <c r="D173" s="2"/>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2"/>
      <c r="C174" s="2"/>
      <c r="D174" s="2"/>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2"/>
      <c r="C175" s="2"/>
      <c r="D175" s="2"/>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2"/>
      <c r="C176" s="2"/>
      <c r="D176" s="2"/>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2"/>
      <c r="C177" s="2"/>
      <c r="D177" s="2"/>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2"/>
      <c r="C178" s="2"/>
      <c r="D178" s="2"/>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2"/>
      <c r="C179" s="2"/>
      <c r="D179" s="2"/>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2"/>
      <c r="C180" s="2"/>
      <c r="D180" s="2"/>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2"/>
      <c r="C181" s="2"/>
      <c r="D181" s="2"/>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2"/>
      <c r="C182" s="2"/>
      <c r="D182" s="2"/>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2"/>
      <c r="C183" s="2"/>
      <c r="D183" s="2"/>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2"/>
      <c r="C184" s="2"/>
      <c r="D184" s="2"/>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2"/>
      <c r="C185" s="2"/>
      <c r="D185" s="2"/>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2"/>
      <c r="C186" s="2"/>
      <c r="D186" s="2"/>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2"/>
      <c r="C187" s="2"/>
      <c r="D187" s="2"/>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2"/>
      <c r="C188" s="2"/>
      <c r="D188" s="2"/>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2"/>
      <c r="C189" s="2"/>
      <c r="D189" s="2"/>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2"/>
      <c r="C190" s="2"/>
      <c r="D190" s="2"/>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2"/>
      <c r="C191" s="2"/>
      <c r="D191" s="2"/>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2"/>
      <c r="C192" s="2"/>
      <c r="D192" s="2"/>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2"/>
      <c r="C193" s="2"/>
      <c r="D193" s="2"/>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2"/>
      <c r="C194" s="2"/>
      <c r="D194" s="2"/>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2"/>
      <c r="C195" s="2"/>
      <c r="D195" s="2"/>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2"/>
      <c r="C196" s="2"/>
      <c r="D196" s="2"/>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2"/>
      <c r="C197" s="2"/>
      <c r="D197" s="2"/>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2"/>
      <c r="C198" s="2"/>
      <c r="D198" s="2"/>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2"/>
      <c r="C199" s="2"/>
      <c r="D199" s="2"/>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2"/>
      <c r="C200" s="2"/>
      <c r="D200" s="2"/>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2"/>
      <c r="C201" s="2"/>
      <c r="D201" s="2"/>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2"/>
      <c r="C202" s="2"/>
      <c r="D202" s="2"/>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2"/>
      <c r="C203" s="2"/>
      <c r="D203" s="2"/>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2"/>
      <c r="C204" s="2"/>
      <c r="D204" s="2"/>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2"/>
      <c r="C205" s="2"/>
      <c r="D205" s="2"/>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2"/>
      <c r="C206" s="2"/>
      <c r="D206" s="2"/>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2"/>
      <c r="C207" s="2"/>
      <c r="D207" s="2"/>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2"/>
      <c r="C208" s="2"/>
      <c r="D208" s="2"/>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2"/>
      <c r="C209" s="2"/>
      <c r="D209" s="2"/>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2"/>
      <c r="C210" s="2"/>
      <c r="D210" s="2"/>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2"/>
      <c r="C211" s="2"/>
      <c r="D211" s="2"/>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2"/>
      <c r="C212" s="2"/>
      <c r="D212" s="2"/>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2"/>
      <c r="C213" s="2"/>
      <c r="D213" s="2"/>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2"/>
      <c r="C214" s="2"/>
      <c r="D214" s="2"/>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2"/>
      <c r="C215" s="2"/>
      <c r="D215" s="2"/>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2"/>
      <c r="C216" s="2"/>
      <c r="D216" s="2"/>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2"/>
      <c r="C217" s="2"/>
      <c r="D217" s="2"/>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2"/>
      <c r="C218" s="2"/>
      <c r="D218" s="2"/>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2"/>
      <c r="C219" s="2"/>
      <c r="D219" s="2"/>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2"/>
      <c r="C220" s="2"/>
      <c r="D220" s="2"/>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2"/>
      <c r="C221" s="2"/>
      <c r="D221" s="2"/>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2"/>
      <c r="C222" s="2"/>
      <c r="D222" s="2"/>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2"/>
      <c r="C223" s="2"/>
      <c r="D223" s="2"/>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2"/>
      <c r="C224" s="2"/>
      <c r="D224" s="2"/>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2"/>
      <c r="C225" s="2"/>
      <c r="D225" s="2"/>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2"/>
      <c r="C226" s="2"/>
      <c r="D226" s="2"/>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2"/>
      <c r="C227" s="2"/>
      <c r="D227" s="2"/>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2"/>
      <c r="C228" s="2"/>
      <c r="D228" s="2"/>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2"/>
      <c r="C229" s="2"/>
      <c r="D229" s="2"/>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2"/>
      <c r="C230" s="2"/>
      <c r="D230" s="2"/>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2"/>
      <c r="C231" s="2"/>
      <c r="D231" s="2"/>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2"/>
      <c r="C232" s="2"/>
      <c r="D232" s="2"/>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2"/>
      <c r="C233" s="2"/>
      <c r="D233" s="2"/>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2"/>
      <c r="C234" s="2"/>
      <c r="D234" s="2"/>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2"/>
      <c r="C235" s="2"/>
      <c r="D235" s="2"/>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2"/>
      <c r="C236" s="2"/>
      <c r="D236" s="2"/>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2"/>
      <c r="C237" s="2"/>
      <c r="D237" s="2"/>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2"/>
      <c r="C238" s="2"/>
      <c r="D238" s="2"/>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2"/>
      <c r="C239" s="2"/>
      <c r="D239" s="2"/>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2"/>
      <c r="C240" s="2"/>
      <c r="D240" s="2"/>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2"/>
      <c r="C241" s="2"/>
      <c r="D241" s="2"/>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2"/>
      <c r="C242" s="2"/>
      <c r="D242" s="2"/>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2"/>
      <c r="C243" s="2"/>
      <c r="D243" s="2"/>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2"/>
      <c r="C244" s="2"/>
      <c r="D244" s="2"/>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2"/>
      <c r="C245" s="2"/>
      <c r="D245" s="2"/>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2"/>
      <c r="C246" s="2"/>
      <c r="D246" s="2"/>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2"/>
      <c r="C247" s="2"/>
      <c r="D247" s="2"/>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2"/>
      <c r="C248" s="2"/>
      <c r="D248" s="2"/>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2"/>
      <c r="C249" s="2"/>
      <c r="D249" s="2"/>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2"/>
      <c r="C250" s="2"/>
      <c r="D250" s="2"/>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2"/>
      <c r="C251" s="2"/>
      <c r="D251" s="2"/>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2"/>
      <c r="C252" s="2"/>
      <c r="D252" s="2"/>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2"/>
      <c r="C253" s="2"/>
      <c r="D253" s="2"/>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2"/>
      <c r="C254" s="2"/>
      <c r="D254" s="2"/>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2"/>
      <c r="C255" s="2"/>
      <c r="D255" s="2"/>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2"/>
      <c r="C256" s="2"/>
      <c r="D256" s="2"/>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2"/>
      <c r="C257" s="2"/>
      <c r="D257" s="2"/>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2"/>
      <c r="C258" s="2"/>
      <c r="D258" s="2"/>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2"/>
      <c r="C259" s="2"/>
      <c r="D259" s="2"/>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2"/>
      <c r="C260" s="2"/>
      <c r="D260" s="2"/>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2"/>
      <c r="C261" s="2"/>
      <c r="D261" s="2"/>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2"/>
      <c r="C262" s="2"/>
      <c r="D262" s="2"/>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2"/>
      <c r="C263" s="2"/>
      <c r="D263" s="2"/>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2"/>
      <c r="C264" s="2"/>
      <c r="D264" s="2"/>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2"/>
      <c r="C265" s="2"/>
      <c r="D265" s="2"/>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2"/>
      <c r="C266" s="2"/>
      <c r="D266" s="2"/>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2"/>
      <c r="C267" s="2"/>
      <c r="D267" s="2"/>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2"/>
      <c r="C268" s="2"/>
      <c r="D268" s="2"/>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2"/>
      <c r="C269" s="2"/>
      <c r="D269" s="2"/>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2"/>
      <c r="C270" s="2"/>
      <c r="D270" s="2"/>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2"/>
      <c r="C271" s="2"/>
      <c r="D271" s="2"/>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2"/>
      <c r="C272" s="2"/>
      <c r="D272" s="2"/>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2"/>
      <c r="C273" s="2"/>
      <c r="D273" s="2"/>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2"/>
      <c r="C274" s="2"/>
      <c r="D274" s="2"/>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2"/>
      <c r="C275" s="2"/>
      <c r="D275" s="2"/>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2"/>
      <c r="C276" s="2"/>
      <c r="D276" s="2"/>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2"/>
      <c r="C277" s="2"/>
      <c r="D277" s="2"/>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2"/>
      <c r="C278" s="2"/>
      <c r="D278" s="2"/>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2"/>
      <c r="C279" s="2"/>
      <c r="D279" s="2"/>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2"/>
      <c r="C280" s="2"/>
      <c r="D280" s="2"/>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2"/>
      <c r="C281" s="2"/>
      <c r="D281" s="2"/>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2"/>
      <c r="C282" s="2"/>
      <c r="D282" s="2"/>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2"/>
      <c r="C283" s="2"/>
      <c r="D283" s="2"/>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2"/>
      <c r="C284" s="2"/>
      <c r="D284" s="2"/>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2"/>
      <c r="C285" s="2"/>
      <c r="D285" s="2"/>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2"/>
      <c r="C286" s="2"/>
      <c r="D286" s="2"/>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2"/>
      <c r="C287" s="2"/>
      <c r="D287" s="2"/>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2"/>
      <c r="C288" s="2"/>
      <c r="D288" s="2"/>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2"/>
      <c r="C289" s="2"/>
      <c r="D289" s="2"/>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2"/>
      <c r="C290" s="2"/>
      <c r="D290" s="2"/>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2"/>
      <c r="C291" s="2"/>
      <c r="D291" s="2"/>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2"/>
      <c r="C292" s="2"/>
      <c r="D292" s="2"/>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2"/>
      <c r="C293" s="2"/>
      <c r="D293" s="2"/>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2"/>
      <c r="C294" s="2"/>
      <c r="D294" s="2"/>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2"/>
      <c r="C295" s="2"/>
      <c r="D295" s="2"/>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2"/>
      <c r="C296" s="2"/>
      <c r="D296" s="2"/>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2"/>
      <c r="C297" s="2"/>
      <c r="D297" s="2"/>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2"/>
      <c r="C298" s="2"/>
      <c r="D298" s="2"/>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2"/>
      <c r="C299" s="2"/>
      <c r="D299" s="2"/>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2"/>
      <c r="C300" s="2"/>
      <c r="D300" s="2"/>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2"/>
      <c r="C301" s="2"/>
      <c r="D301" s="2"/>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2"/>
      <c r="C302" s="2"/>
      <c r="D302" s="2"/>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2"/>
      <c r="C303" s="2"/>
      <c r="D303" s="2"/>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2"/>
      <c r="C304" s="2"/>
      <c r="D304" s="2"/>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2"/>
      <c r="C305" s="2"/>
      <c r="D305" s="2"/>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2"/>
      <c r="C306" s="2"/>
      <c r="D306" s="2"/>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2"/>
      <c r="C307" s="2"/>
      <c r="D307" s="2"/>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2"/>
      <c r="C308" s="2"/>
      <c r="D308" s="2"/>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2"/>
      <c r="C309" s="2"/>
      <c r="D309" s="2"/>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2"/>
      <c r="C310" s="2"/>
      <c r="D310" s="2"/>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2"/>
      <c r="C311" s="2"/>
      <c r="D311" s="2"/>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2"/>
      <c r="C312" s="2"/>
      <c r="D312" s="2"/>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2"/>
      <c r="C313" s="2"/>
      <c r="D313" s="2"/>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2"/>
      <c r="C314" s="2"/>
      <c r="D314" s="2"/>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2"/>
      <c r="C315" s="2"/>
      <c r="D315" s="2"/>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2"/>
      <c r="C316" s="2"/>
      <c r="D316" s="2"/>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2"/>
      <c r="C317" s="2"/>
      <c r="D317" s="2"/>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2"/>
      <c r="C318" s="2"/>
      <c r="D318" s="2"/>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2"/>
      <c r="C319" s="2"/>
      <c r="D319" s="2"/>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2"/>
      <c r="C320" s="2"/>
      <c r="D320" s="2"/>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2"/>
      <c r="C321" s="2"/>
      <c r="D321" s="2"/>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2"/>
      <c r="C322" s="2"/>
      <c r="D322" s="2"/>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2"/>
      <c r="C323" s="2"/>
      <c r="D323" s="2"/>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2"/>
      <c r="C324" s="2"/>
      <c r="D324" s="2"/>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2"/>
      <c r="C325" s="2"/>
      <c r="D325" s="2"/>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2"/>
      <c r="C326" s="2"/>
      <c r="D326" s="2"/>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2"/>
      <c r="C327" s="2"/>
      <c r="D327" s="2"/>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2"/>
      <c r="C328" s="2"/>
      <c r="D328" s="2"/>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2"/>
      <c r="C329" s="2"/>
      <c r="D329" s="2"/>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2"/>
      <c r="C330" s="2"/>
      <c r="D330" s="2"/>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2"/>
      <c r="C331" s="2"/>
      <c r="D331" s="2"/>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2"/>
      <c r="C332" s="2"/>
      <c r="D332" s="2"/>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2"/>
      <c r="C333" s="2"/>
      <c r="D333" s="2"/>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2"/>
      <c r="C334" s="2"/>
      <c r="D334" s="2"/>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2"/>
      <c r="C335" s="2"/>
      <c r="D335" s="2"/>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2"/>
      <c r="C336" s="2"/>
      <c r="D336" s="2"/>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2"/>
      <c r="C337" s="2"/>
      <c r="D337" s="2"/>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2"/>
      <c r="C338" s="2"/>
      <c r="D338" s="2"/>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2"/>
      <c r="C339" s="2"/>
      <c r="D339" s="2"/>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2"/>
      <c r="C340" s="2"/>
      <c r="D340" s="2"/>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2"/>
      <c r="C341" s="2"/>
      <c r="D341" s="2"/>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2"/>
      <c r="C342" s="2"/>
      <c r="D342" s="2"/>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2"/>
      <c r="C343" s="2"/>
      <c r="D343" s="2"/>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2"/>
      <c r="C344" s="2"/>
      <c r="D344" s="2"/>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2"/>
      <c r="C345" s="2"/>
      <c r="D345" s="2"/>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2"/>
      <c r="C346" s="2"/>
      <c r="D346" s="2"/>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2"/>
      <c r="C347" s="2"/>
      <c r="D347" s="2"/>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2"/>
      <c r="C348" s="2"/>
      <c r="D348" s="2"/>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2"/>
      <c r="C349" s="2"/>
      <c r="D349" s="2"/>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2"/>
      <c r="C350" s="2"/>
      <c r="D350" s="2"/>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2"/>
      <c r="C351" s="2"/>
      <c r="D351" s="2"/>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2"/>
      <c r="C352" s="2"/>
      <c r="D352" s="2"/>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2"/>
      <c r="C353" s="2"/>
      <c r="D353" s="2"/>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2"/>
      <c r="C354" s="2"/>
      <c r="D354" s="2"/>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2"/>
      <c r="C355" s="2"/>
      <c r="D355" s="2"/>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2"/>
      <c r="C356" s="2"/>
      <c r="D356" s="2"/>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2"/>
      <c r="C357" s="2"/>
      <c r="D357" s="2"/>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2"/>
      <c r="C358" s="2"/>
      <c r="D358" s="2"/>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2"/>
      <c r="C359" s="2"/>
      <c r="D359" s="2"/>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2"/>
      <c r="C360" s="2"/>
      <c r="D360" s="2"/>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2"/>
      <c r="C361" s="2"/>
      <c r="D361" s="2"/>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2"/>
      <c r="C362" s="2"/>
      <c r="D362" s="2"/>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2"/>
      <c r="C363" s="2"/>
      <c r="D363" s="2"/>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2"/>
      <c r="C364" s="2"/>
      <c r="D364" s="2"/>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2"/>
      <c r="C365" s="2"/>
      <c r="D365" s="2"/>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2"/>
      <c r="C366" s="2"/>
      <c r="D366" s="2"/>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2"/>
      <c r="C367" s="2"/>
      <c r="D367" s="2"/>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2"/>
      <c r="C368" s="2"/>
      <c r="D368" s="2"/>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2"/>
      <c r="C369" s="2"/>
      <c r="D369" s="2"/>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2"/>
      <c r="C370" s="2"/>
      <c r="D370" s="2"/>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2"/>
      <c r="C371" s="2"/>
      <c r="D371" s="2"/>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2"/>
      <c r="C372" s="2"/>
      <c r="D372" s="2"/>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2"/>
      <c r="C373" s="2"/>
      <c r="D373" s="2"/>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2"/>
      <c r="C374" s="2"/>
      <c r="D374" s="2"/>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2"/>
      <c r="C375" s="2"/>
      <c r="D375" s="2"/>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2"/>
      <c r="C376" s="2"/>
      <c r="D376" s="2"/>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2"/>
      <c r="C377" s="2"/>
      <c r="D377" s="2"/>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2"/>
      <c r="C378" s="2"/>
      <c r="D378" s="2"/>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2"/>
      <c r="C379" s="2"/>
      <c r="D379" s="2"/>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2"/>
      <c r="C380" s="2"/>
      <c r="D380" s="2"/>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2"/>
      <c r="C381" s="2"/>
      <c r="D381" s="2"/>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2"/>
      <c r="C382" s="2"/>
      <c r="D382" s="2"/>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2"/>
      <c r="C383" s="2"/>
      <c r="D383" s="2"/>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2"/>
      <c r="C384" s="2"/>
      <c r="D384" s="2"/>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2"/>
      <c r="C385" s="2"/>
      <c r="D385" s="2"/>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2"/>
      <c r="C386" s="2"/>
      <c r="D386" s="2"/>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2"/>
      <c r="C387" s="2"/>
      <c r="D387" s="2"/>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2"/>
      <c r="C388" s="2"/>
      <c r="D388" s="2"/>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2"/>
      <c r="C389" s="2"/>
      <c r="D389" s="2"/>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2"/>
      <c r="C390" s="2"/>
      <c r="D390" s="2"/>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2"/>
      <c r="C391" s="2"/>
      <c r="D391" s="2"/>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2"/>
      <c r="C392" s="2"/>
      <c r="D392" s="2"/>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2"/>
      <c r="C393" s="2"/>
      <c r="D393" s="2"/>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2"/>
      <c r="C394" s="2"/>
      <c r="D394" s="2"/>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2"/>
      <c r="C395" s="2"/>
      <c r="D395" s="2"/>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2"/>
      <c r="C396" s="2"/>
      <c r="D396" s="2"/>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2"/>
      <c r="C397" s="2"/>
      <c r="D397" s="2"/>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2"/>
      <c r="C398" s="2"/>
      <c r="D398" s="2"/>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2"/>
      <c r="C399" s="2"/>
      <c r="D399" s="2"/>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2"/>
      <c r="C400" s="2"/>
      <c r="D400" s="2"/>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2"/>
      <c r="C401" s="2"/>
      <c r="D401" s="2"/>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2"/>
      <c r="C402" s="2"/>
      <c r="D402" s="2"/>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2"/>
      <c r="C403" s="2"/>
      <c r="D403" s="2"/>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2"/>
      <c r="C404" s="2"/>
      <c r="D404" s="2"/>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2"/>
      <c r="C405" s="2"/>
      <c r="D405" s="2"/>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2"/>
      <c r="C406" s="2"/>
      <c r="D406" s="2"/>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2"/>
      <c r="C407" s="2"/>
      <c r="D407" s="2"/>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2"/>
      <c r="C408" s="2"/>
      <c r="D408" s="2"/>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2"/>
      <c r="C409" s="2"/>
      <c r="D409" s="2"/>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2"/>
      <c r="C410" s="2"/>
      <c r="D410" s="2"/>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2"/>
      <c r="C411" s="2"/>
      <c r="D411" s="2"/>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2"/>
      <c r="C412" s="2"/>
      <c r="D412" s="2"/>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2"/>
      <c r="C413" s="2"/>
      <c r="D413" s="2"/>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2"/>
      <c r="C414" s="2"/>
      <c r="D414" s="2"/>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2"/>
      <c r="C415" s="2"/>
      <c r="D415" s="2"/>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2"/>
      <c r="C416" s="2"/>
      <c r="D416" s="2"/>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2"/>
      <c r="C417" s="2"/>
      <c r="D417" s="2"/>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2"/>
      <c r="C418" s="2"/>
      <c r="D418" s="2"/>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2"/>
      <c r="C419" s="2"/>
      <c r="D419" s="2"/>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2"/>
      <c r="C420" s="2"/>
      <c r="D420" s="2"/>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2"/>
      <c r="C421" s="2"/>
      <c r="D421" s="2"/>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2"/>
      <c r="C422" s="2"/>
      <c r="D422" s="2"/>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2"/>
      <c r="C423" s="2"/>
      <c r="D423" s="2"/>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2"/>
      <c r="C424" s="2"/>
      <c r="D424" s="2"/>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2"/>
      <c r="C425" s="2"/>
      <c r="D425" s="2"/>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2"/>
      <c r="C426" s="2"/>
      <c r="D426" s="2"/>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2"/>
      <c r="C427" s="2"/>
      <c r="D427" s="2"/>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2"/>
      <c r="C428" s="2"/>
      <c r="D428" s="2"/>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2"/>
      <c r="C429" s="2"/>
      <c r="D429" s="2"/>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2"/>
      <c r="C430" s="2"/>
      <c r="D430" s="2"/>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2"/>
      <c r="C431" s="2"/>
      <c r="D431" s="2"/>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2"/>
      <c r="C432" s="2"/>
      <c r="D432" s="2"/>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2"/>
      <c r="C433" s="2"/>
      <c r="D433" s="2"/>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2"/>
      <c r="C434" s="2"/>
      <c r="D434" s="2"/>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2"/>
      <c r="C435" s="2"/>
      <c r="D435" s="2"/>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2"/>
      <c r="C436" s="2"/>
      <c r="D436" s="2"/>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2"/>
      <c r="C437" s="2"/>
      <c r="D437" s="2"/>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2"/>
      <c r="C438" s="2"/>
      <c r="D438" s="2"/>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2"/>
      <c r="C439" s="2"/>
      <c r="D439" s="2"/>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2"/>
      <c r="C440" s="2"/>
      <c r="D440" s="2"/>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2"/>
      <c r="C441" s="2"/>
      <c r="D441" s="2"/>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2"/>
      <c r="C442" s="2"/>
      <c r="D442" s="2"/>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2"/>
      <c r="C443" s="2"/>
      <c r="D443" s="2"/>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2"/>
      <c r="C444" s="2"/>
      <c r="D444" s="2"/>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2"/>
      <c r="C445" s="2"/>
      <c r="D445" s="2"/>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2"/>
      <c r="C446" s="2"/>
      <c r="D446" s="2"/>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2"/>
      <c r="C447" s="2"/>
      <c r="D447" s="2"/>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2"/>
      <c r="C448" s="2"/>
      <c r="D448" s="2"/>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2"/>
      <c r="C449" s="2"/>
      <c r="D449" s="2"/>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2"/>
      <c r="C450" s="2"/>
      <c r="D450" s="2"/>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2"/>
      <c r="C451" s="2"/>
      <c r="D451" s="2"/>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2"/>
      <c r="C452" s="2"/>
      <c r="D452" s="2"/>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2"/>
      <c r="C453" s="2"/>
      <c r="D453" s="2"/>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2"/>
      <c r="C454" s="2"/>
      <c r="D454" s="2"/>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2"/>
      <c r="C455" s="2"/>
      <c r="D455" s="2"/>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2"/>
      <c r="C456" s="2"/>
      <c r="D456" s="2"/>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2"/>
      <c r="C457" s="2"/>
      <c r="D457" s="2"/>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2"/>
      <c r="C458" s="2"/>
      <c r="D458" s="2"/>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2"/>
      <c r="C459" s="2"/>
      <c r="D459" s="2"/>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2"/>
      <c r="C460" s="2"/>
      <c r="D460" s="2"/>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2"/>
      <c r="C461" s="2"/>
      <c r="D461" s="2"/>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2"/>
      <c r="C462" s="2"/>
      <c r="D462" s="2"/>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2"/>
      <c r="C463" s="2"/>
      <c r="D463" s="2"/>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2"/>
      <c r="C464" s="2"/>
      <c r="D464" s="2"/>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2"/>
      <c r="C465" s="2"/>
      <c r="D465" s="2"/>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2"/>
      <c r="C466" s="2"/>
      <c r="D466" s="2"/>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2"/>
      <c r="C467" s="2"/>
      <c r="D467" s="2"/>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2"/>
      <c r="C468" s="2"/>
      <c r="D468" s="2"/>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2"/>
      <c r="C469" s="2"/>
      <c r="D469" s="2"/>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2"/>
      <c r="C470" s="2"/>
      <c r="D470" s="2"/>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2"/>
      <c r="C471" s="2"/>
      <c r="D471" s="2"/>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2"/>
      <c r="C472" s="2"/>
      <c r="D472" s="2"/>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2"/>
      <c r="C473" s="2"/>
      <c r="D473" s="2"/>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2"/>
      <c r="C474" s="2"/>
      <c r="D474" s="2"/>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2"/>
      <c r="C475" s="2"/>
      <c r="D475" s="2"/>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2"/>
      <c r="C476" s="2"/>
      <c r="D476" s="2"/>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2"/>
      <c r="C477" s="2"/>
      <c r="D477" s="2"/>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2"/>
      <c r="C478" s="2"/>
      <c r="D478" s="2"/>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2"/>
      <c r="C479" s="2"/>
      <c r="D479" s="2"/>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2"/>
      <c r="C480" s="2"/>
      <c r="D480" s="2"/>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2"/>
      <c r="C481" s="2"/>
      <c r="D481" s="2"/>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2"/>
      <c r="C482" s="2"/>
      <c r="D482" s="2"/>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2"/>
      <c r="C483" s="2"/>
      <c r="D483" s="2"/>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2"/>
      <c r="C484" s="2"/>
      <c r="D484" s="2"/>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2"/>
      <c r="C485" s="2"/>
      <c r="D485" s="2"/>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2"/>
      <c r="C486" s="2"/>
      <c r="D486" s="2"/>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2"/>
      <c r="C487" s="2"/>
      <c r="D487" s="2"/>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2"/>
      <c r="C488" s="2"/>
      <c r="D488" s="2"/>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2"/>
      <c r="C489" s="2"/>
      <c r="D489" s="2"/>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2"/>
      <c r="C490" s="2"/>
      <c r="D490" s="2"/>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2"/>
      <c r="C491" s="2"/>
      <c r="D491" s="2"/>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2"/>
      <c r="C492" s="2"/>
      <c r="D492" s="2"/>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2"/>
      <c r="C493" s="2"/>
      <c r="D493" s="2"/>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2"/>
      <c r="C494" s="2"/>
      <c r="D494" s="2"/>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2"/>
      <c r="C495" s="2"/>
      <c r="D495" s="2"/>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2"/>
      <c r="C496" s="2"/>
      <c r="D496" s="2"/>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2"/>
      <c r="C497" s="2"/>
      <c r="D497" s="2"/>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2"/>
      <c r="C498" s="2"/>
      <c r="D498" s="2"/>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2"/>
      <c r="C499" s="2"/>
      <c r="D499" s="2"/>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2"/>
      <c r="C500" s="2"/>
      <c r="D500" s="2"/>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2"/>
      <c r="C501" s="2"/>
      <c r="D501" s="2"/>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2"/>
      <c r="C502" s="2"/>
      <c r="D502" s="2"/>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2"/>
      <c r="C503" s="2"/>
      <c r="D503" s="2"/>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2"/>
      <c r="C504" s="2"/>
      <c r="D504" s="2"/>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2"/>
      <c r="C505" s="2"/>
      <c r="D505" s="2"/>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2"/>
      <c r="C506" s="2"/>
      <c r="D506" s="2"/>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2"/>
      <c r="C507" s="2"/>
      <c r="D507" s="2"/>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2"/>
      <c r="C508" s="2"/>
      <c r="D508" s="2"/>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2"/>
      <c r="C509" s="2"/>
      <c r="D509" s="2"/>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2"/>
      <c r="C510" s="2"/>
      <c r="D510" s="2"/>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2"/>
      <c r="C511" s="2"/>
      <c r="D511" s="2"/>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2"/>
      <c r="C512" s="2"/>
      <c r="D512" s="2"/>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2"/>
      <c r="C513" s="2"/>
      <c r="D513" s="2"/>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2"/>
      <c r="C514" s="2"/>
      <c r="D514" s="2"/>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2"/>
      <c r="C515" s="2"/>
      <c r="D515" s="2"/>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2"/>
      <c r="C516" s="2"/>
      <c r="D516" s="2"/>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2"/>
      <c r="C517" s="2"/>
      <c r="D517" s="2"/>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2"/>
      <c r="C518" s="2"/>
      <c r="D518" s="2"/>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2"/>
      <c r="C519" s="2"/>
      <c r="D519" s="2"/>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2"/>
      <c r="C520" s="2"/>
      <c r="D520" s="2"/>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2"/>
      <c r="C521" s="2"/>
      <c r="D521" s="2"/>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2"/>
      <c r="C522" s="2"/>
      <c r="D522" s="2"/>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2"/>
      <c r="C523" s="2"/>
      <c r="D523" s="2"/>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2"/>
      <c r="C524" s="2"/>
      <c r="D524" s="2"/>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2"/>
      <c r="C525" s="2"/>
      <c r="D525" s="2"/>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2"/>
      <c r="C526" s="2"/>
      <c r="D526" s="2"/>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2"/>
      <c r="C527" s="2"/>
      <c r="D527" s="2"/>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2"/>
      <c r="C528" s="2"/>
      <c r="D528" s="2"/>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2"/>
      <c r="C529" s="2"/>
      <c r="D529" s="2"/>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2"/>
      <c r="C530" s="2"/>
      <c r="D530" s="2"/>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2"/>
      <c r="C531" s="2"/>
      <c r="D531" s="2"/>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2"/>
      <c r="C532" s="2"/>
      <c r="D532" s="2"/>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2"/>
      <c r="C533" s="2"/>
      <c r="D533" s="2"/>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2"/>
      <c r="C534" s="2"/>
      <c r="D534" s="2"/>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2"/>
      <c r="C535" s="2"/>
      <c r="D535" s="2"/>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2"/>
      <c r="C536" s="2"/>
      <c r="D536" s="2"/>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2"/>
      <c r="C537" s="2"/>
      <c r="D537" s="2"/>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2"/>
      <c r="C538" s="2"/>
      <c r="D538" s="2"/>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2"/>
      <c r="C539" s="2"/>
      <c r="D539" s="2"/>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2"/>
      <c r="C540" s="2"/>
      <c r="D540" s="2"/>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2"/>
      <c r="C541" s="2"/>
      <c r="D541" s="2"/>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2"/>
      <c r="C542" s="2"/>
      <c r="D542" s="2"/>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2"/>
      <c r="C543" s="2"/>
      <c r="D543" s="2"/>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2"/>
      <c r="C544" s="2"/>
      <c r="D544" s="2"/>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2"/>
      <c r="C545" s="2"/>
      <c r="D545" s="2"/>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2"/>
      <c r="C546" s="2"/>
      <c r="D546" s="2"/>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2"/>
      <c r="C547" s="2"/>
      <c r="D547" s="2"/>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2"/>
      <c r="C548" s="2"/>
      <c r="D548" s="2"/>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2"/>
      <c r="C549" s="2"/>
      <c r="D549" s="2"/>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2"/>
      <c r="C550" s="2"/>
      <c r="D550" s="2"/>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2"/>
      <c r="C551" s="2"/>
      <c r="D551" s="2"/>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2"/>
      <c r="C552" s="2"/>
      <c r="D552" s="2"/>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2"/>
      <c r="C553" s="2"/>
      <c r="D553" s="2"/>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2"/>
      <c r="C554" s="2"/>
      <c r="D554" s="2"/>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2"/>
      <c r="C555" s="2"/>
      <c r="D555" s="2"/>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2"/>
      <c r="C556" s="2"/>
      <c r="D556" s="2"/>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2"/>
      <c r="C557" s="2"/>
      <c r="D557" s="2"/>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2"/>
      <c r="C558" s="2"/>
      <c r="D558" s="2"/>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2"/>
      <c r="C559" s="2"/>
      <c r="D559" s="2"/>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2"/>
      <c r="C560" s="2"/>
      <c r="D560" s="2"/>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2"/>
      <c r="C561" s="2"/>
      <c r="D561" s="2"/>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2"/>
      <c r="C562" s="2"/>
      <c r="D562" s="2"/>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2"/>
      <c r="C563" s="2"/>
      <c r="D563" s="2"/>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2"/>
      <c r="C564" s="2"/>
      <c r="D564" s="2"/>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2"/>
      <c r="C565" s="2"/>
      <c r="D565" s="2"/>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2"/>
      <c r="C566" s="2"/>
      <c r="D566" s="2"/>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2"/>
      <c r="C567" s="2"/>
      <c r="D567" s="2"/>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2"/>
      <c r="C568" s="2"/>
      <c r="D568" s="2"/>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2"/>
      <c r="C569" s="2"/>
      <c r="D569" s="2"/>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2"/>
      <c r="C570" s="2"/>
      <c r="D570" s="2"/>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2"/>
      <c r="C571" s="2"/>
      <c r="D571" s="2"/>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2"/>
      <c r="C572" s="2"/>
      <c r="D572" s="2"/>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2"/>
      <c r="C573" s="2"/>
      <c r="D573" s="2"/>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2"/>
      <c r="C574" s="2"/>
      <c r="D574" s="2"/>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2"/>
      <c r="C575" s="2"/>
      <c r="D575" s="2"/>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2"/>
      <c r="C576" s="2"/>
      <c r="D576" s="2"/>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2"/>
      <c r="C577" s="2"/>
      <c r="D577" s="2"/>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2"/>
      <c r="C578" s="2"/>
      <c r="D578" s="2"/>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2"/>
      <c r="C579" s="2"/>
      <c r="D579" s="2"/>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2"/>
      <c r="C580" s="2"/>
      <c r="D580" s="2"/>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2"/>
      <c r="C581" s="2"/>
      <c r="D581" s="2"/>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2"/>
      <c r="C582" s="2"/>
      <c r="D582" s="2"/>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2"/>
      <c r="C583" s="2"/>
      <c r="D583" s="2"/>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2"/>
      <c r="C584" s="2"/>
      <c r="D584" s="2"/>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2"/>
      <c r="C585" s="2"/>
      <c r="D585" s="2"/>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2"/>
      <c r="C586" s="2"/>
      <c r="D586" s="2"/>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2"/>
      <c r="C587" s="2"/>
      <c r="D587" s="2"/>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2"/>
      <c r="C588" s="2"/>
      <c r="D588" s="2"/>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2"/>
      <c r="C589" s="2"/>
      <c r="D589" s="2"/>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2"/>
      <c r="C590" s="2"/>
      <c r="D590" s="2"/>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2"/>
      <c r="C591" s="2"/>
      <c r="D591" s="2"/>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2"/>
      <c r="C592" s="2"/>
      <c r="D592" s="2"/>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2"/>
      <c r="C593" s="2"/>
      <c r="D593" s="2"/>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2"/>
      <c r="C594" s="2"/>
      <c r="D594" s="2"/>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2"/>
      <c r="C595" s="2"/>
      <c r="D595" s="2"/>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2"/>
      <c r="C596" s="2"/>
      <c r="D596" s="2"/>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2"/>
      <c r="C597" s="2"/>
      <c r="D597" s="2"/>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2"/>
      <c r="C598" s="2"/>
      <c r="D598" s="2"/>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2"/>
      <c r="C599" s="2"/>
      <c r="D599" s="2"/>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2"/>
      <c r="C600" s="2"/>
      <c r="D600" s="2"/>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2"/>
      <c r="C601" s="2"/>
      <c r="D601" s="2"/>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2"/>
      <c r="C602" s="2"/>
      <c r="D602" s="2"/>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2"/>
      <c r="C603" s="2"/>
      <c r="D603" s="2"/>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2"/>
      <c r="C604" s="2"/>
      <c r="D604" s="2"/>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2"/>
      <c r="C605" s="2"/>
      <c r="D605" s="2"/>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2"/>
      <c r="C606" s="2"/>
      <c r="D606" s="2"/>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2"/>
      <c r="C607" s="2"/>
      <c r="D607" s="2"/>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2"/>
      <c r="C608" s="2"/>
      <c r="D608" s="2"/>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2"/>
      <c r="C609" s="2"/>
      <c r="D609" s="2"/>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2"/>
      <c r="C610" s="2"/>
      <c r="D610" s="2"/>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2"/>
      <c r="C611" s="2"/>
      <c r="D611" s="2"/>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2"/>
      <c r="C612" s="2"/>
      <c r="D612" s="2"/>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2"/>
      <c r="C613" s="2"/>
      <c r="D613" s="2"/>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2"/>
      <c r="C614" s="2"/>
      <c r="D614" s="2"/>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2"/>
      <c r="C615" s="2"/>
      <c r="D615" s="2"/>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2"/>
      <c r="C616" s="2"/>
      <c r="D616" s="2"/>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2"/>
      <c r="C617" s="2"/>
      <c r="D617" s="2"/>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2"/>
      <c r="C618" s="2"/>
      <c r="D618" s="2"/>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2"/>
      <c r="C619" s="2"/>
      <c r="D619" s="2"/>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2"/>
      <c r="C620" s="2"/>
      <c r="D620" s="2"/>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2"/>
      <c r="C621" s="2"/>
      <c r="D621" s="2"/>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2"/>
      <c r="C622" s="2"/>
      <c r="D622" s="2"/>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2"/>
      <c r="C623" s="2"/>
      <c r="D623" s="2"/>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2"/>
      <c r="C624" s="2"/>
      <c r="D624" s="2"/>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2"/>
      <c r="C625" s="2"/>
      <c r="D625" s="2"/>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2"/>
      <c r="C626" s="2"/>
      <c r="D626" s="2"/>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2"/>
      <c r="C627" s="2"/>
      <c r="D627" s="2"/>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2"/>
      <c r="C628" s="2"/>
      <c r="D628" s="2"/>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2"/>
      <c r="C629" s="2"/>
      <c r="D629" s="2"/>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2"/>
      <c r="C630" s="2"/>
      <c r="D630" s="2"/>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2"/>
      <c r="C631" s="2"/>
      <c r="D631" s="2"/>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2"/>
      <c r="C632" s="2"/>
      <c r="D632" s="2"/>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2"/>
      <c r="C633" s="2"/>
      <c r="D633" s="2"/>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2"/>
      <c r="C634" s="2"/>
      <c r="D634" s="2"/>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2"/>
      <c r="C635" s="2"/>
      <c r="D635" s="2"/>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2"/>
      <c r="C636" s="2"/>
      <c r="D636" s="2"/>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2"/>
      <c r="C637" s="2"/>
      <c r="D637" s="2"/>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2"/>
      <c r="C638" s="2"/>
      <c r="D638" s="2"/>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2"/>
      <c r="C639" s="2"/>
      <c r="D639" s="2"/>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2"/>
      <c r="C640" s="2"/>
      <c r="D640" s="2"/>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2"/>
      <c r="C641" s="2"/>
      <c r="D641" s="2"/>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2"/>
      <c r="C642" s="2"/>
      <c r="D642" s="2"/>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2"/>
      <c r="C643" s="2"/>
      <c r="D643" s="2"/>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2"/>
      <c r="C644" s="2"/>
      <c r="D644" s="2"/>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2"/>
      <c r="C645" s="2"/>
      <c r="D645" s="2"/>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2"/>
      <c r="C646" s="2"/>
      <c r="D646" s="2"/>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2"/>
      <c r="C647" s="2"/>
      <c r="D647" s="2"/>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2"/>
      <c r="C648" s="2"/>
      <c r="D648" s="2"/>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2"/>
      <c r="C649" s="2"/>
      <c r="D649" s="2"/>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2"/>
      <c r="C650" s="2"/>
      <c r="D650" s="2"/>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2"/>
      <c r="C651" s="2"/>
      <c r="D651" s="2"/>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2"/>
      <c r="C652" s="2"/>
      <c r="D652" s="2"/>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2"/>
      <c r="C653" s="2"/>
      <c r="D653" s="2"/>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2"/>
      <c r="C654" s="2"/>
      <c r="D654" s="2"/>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2"/>
      <c r="C655" s="2"/>
      <c r="D655" s="2"/>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2"/>
      <c r="C656" s="2"/>
      <c r="D656" s="2"/>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2"/>
      <c r="C657" s="2"/>
      <c r="D657" s="2"/>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2"/>
      <c r="C658" s="2"/>
      <c r="D658" s="2"/>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2"/>
      <c r="C659" s="2"/>
      <c r="D659" s="2"/>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2"/>
      <c r="C660" s="2"/>
      <c r="D660" s="2"/>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2"/>
      <c r="C661" s="2"/>
      <c r="D661" s="2"/>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2"/>
      <c r="C662" s="2"/>
      <c r="D662" s="2"/>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2"/>
      <c r="C663" s="2"/>
      <c r="D663" s="2"/>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2"/>
      <c r="C664" s="2"/>
      <c r="D664" s="2"/>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2"/>
      <c r="C665" s="2"/>
      <c r="D665" s="2"/>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2"/>
      <c r="C666" s="2"/>
      <c r="D666" s="2"/>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2"/>
      <c r="C667" s="2"/>
      <c r="D667" s="2"/>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2"/>
      <c r="C668" s="2"/>
      <c r="D668" s="2"/>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2"/>
      <c r="C669" s="2"/>
      <c r="D669" s="2"/>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2"/>
      <c r="C670" s="2"/>
      <c r="D670" s="2"/>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2"/>
      <c r="C671" s="2"/>
      <c r="D671" s="2"/>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2"/>
      <c r="C672" s="2"/>
      <c r="D672" s="2"/>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2"/>
      <c r="C673" s="2"/>
      <c r="D673" s="2"/>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2"/>
      <c r="C674" s="2"/>
      <c r="D674" s="2"/>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2"/>
      <c r="C675" s="2"/>
      <c r="D675" s="2"/>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2"/>
      <c r="C676" s="2"/>
      <c r="D676" s="2"/>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2"/>
      <c r="C677" s="2"/>
      <c r="D677" s="2"/>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2"/>
      <c r="C678" s="2"/>
      <c r="D678" s="2"/>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2"/>
      <c r="C679" s="2"/>
      <c r="D679" s="2"/>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2"/>
      <c r="C680" s="2"/>
      <c r="D680" s="2"/>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2"/>
      <c r="C681" s="2"/>
      <c r="D681" s="2"/>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2"/>
      <c r="C682" s="2"/>
      <c r="D682" s="2"/>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2"/>
      <c r="C683" s="2"/>
      <c r="D683" s="2"/>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2"/>
      <c r="C684" s="2"/>
      <c r="D684" s="2"/>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2"/>
      <c r="C685" s="2"/>
      <c r="D685" s="2"/>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2"/>
      <c r="C686" s="2"/>
      <c r="D686" s="2"/>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2"/>
      <c r="C687" s="2"/>
      <c r="D687" s="2"/>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2"/>
      <c r="C688" s="2"/>
      <c r="D688" s="2"/>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2"/>
      <c r="C689" s="2"/>
      <c r="D689" s="2"/>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2"/>
      <c r="C690" s="2"/>
      <c r="D690" s="2"/>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2"/>
      <c r="C691" s="2"/>
      <c r="D691" s="2"/>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2"/>
      <c r="C692" s="2"/>
      <c r="D692" s="2"/>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2"/>
      <c r="C693" s="2"/>
      <c r="D693" s="2"/>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2"/>
      <c r="C694" s="2"/>
      <c r="D694" s="2"/>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2"/>
      <c r="C695" s="2"/>
      <c r="D695" s="2"/>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2"/>
      <c r="C696" s="2"/>
      <c r="D696" s="2"/>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2"/>
      <c r="C697" s="2"/>
      <c r="D697" s="2"/>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2"/>
      <c r="C698" s="2"/>
      <c r="D698" s="2"/>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2"/>
      <c r="C699" s="2"/>
      <c r="D699" s="2"/>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2"/>
      <c r="C700" s="2"/>
      <c r="D700" s="2"/>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2"/>
      <c r="C701" s="2"/>
      <c r="D701" s="2"/>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2"/>
      <c r="C702" s="2"/>
      <c r="D702" s="2"/>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2"/>
      <c r="C703" s="2"/>
      <c r="D703" s="2"/>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2"/>
      <c r="C704" s="2"/>
      <c r="D704" s="2"/>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2"/>
      <c r="C705" s="2"/>
      <c r="D705" s="2"/>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2"/>
      <c r="C706" s="2"/>
      <c r="D706" s="2"/>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2"/>
      <c r="C707" s="2"/>
      <c r="D707" s="2"/>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2"/>
      <c r="C708" s="2"/>
      <c r="D708" s="2"/>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2"/>
      <c r="C709" s="2"/>
      <c r="D709" s="2"/>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2"/>
      <c r="C710" s="2"/>
      <c r="D710" s="2"/>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2"/>
      <c r="C711" s="2"/>
      <c r="D711" s="2"/>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2"/>
      <c r="C712" s="2"/>
      <c r="D712" s="2"/>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2"/>
      <c r="C713" s="2"/>
      <c r="D713" s="2"/>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2"/>
      <c r="C714" s="2"/>
      <c r="D714" s="2"/>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2"/>
      <c r="C715" s="2"/>
      <c r="D715" s="2"/>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2"/>
      <c r="C716" s="2"/>
      <c r="D716" s="2"/>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2"/>
      <c r="C717" s="2"/>
      <c r="D717" s="2"/>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2"/>
      <c r="C718" s="2"/>
      <c r="D718" s="2"/>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2"/>
      <c r="C719" s="2"/>
      <c r="D719" s="2"/>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2"/>
      <c r="C720" s="2"/>
      <c r="D720" s="2"/>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2"/>
      <c r="C721" s="2"/>
      <c r="D721" s="2"/>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2"/>
      <c r="C722" s="2"/>
      <c r="D722" s="2"/>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2"/>
      <c r="C723" s="2"/>
      <c r="D723" s="2"/>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2"/>
      <c r="C724" s="2"/>
      <c r="D724" s="2"/>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2"/>
      <c r="C725" s="2"/>
      <c r="D725" s="2"/>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2"/>
      <c r="C726" s="2"/>
      <c r="D726" s="2"/>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2"/>
      <c r="C727" s="2"/>
      <c r="D727" s="2"/>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2"/>
      <c r="C728" s="2"/>
      <c r="D728" s="2"/>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2"/>
      <c r="C729" s="2"/>
      <c r="D729" s="2"/>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2"/>
      <c r="C730" s="2"/>
      <c r="D730" s="2"/>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2"/>
      <c r="C731" s="2"/>
      <c r="D731" s="2"/>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2"/>
      <c r="C732" s="2"/>
      <c r="D732" s="2"/>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2"/>
      <c r="C733" s="2"/>
      <c r="D733" s="2"/>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2"/>
      <c r="C734" s="2"/>
      <c r="D734" s="2"/>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2"/>
      <c r="C735" s="2"/>
      <c r="D735" s="2"/>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2"/>
      <c r="C736" s="2"/>
      <c r="D736" s="2"/>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2"/>
      <c r="C737" s="2"/>
      <c r="D737" s="2"/>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2"/>
      <c r="C738" s="2"/>
      <c r="D738" s="2"/>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2"/>
      <c r="C739" s="2"/>
      <c r="D739" s="2"/>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2"/>
      <c r="C740" s="2"/>
      <c r="D740" s="2"/>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2"/>
      <c r="C741" s="2"/>
      <c r="D741" s="2"/>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2"/>
      <c r="C742" s="2"/>
      <c r="D742" s="2"/>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2"/>
      <c r="C743" s="2"/>
      <c r="D743" s="2"/>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2"/>
      <c r="C744" s="2"/>
      <c r="D744" s="2"/>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2"/>
      <c r="C745" s="2"/>
      <c r="D745" s="2"/>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2"/>
      <c r="C746" s="2"/>
      <c r="D746" s="2"/>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2"/>
      <c r="C747" s="2"/>
      <c r="D747" s="2"/>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2"/>
      <c r="C748" s="2"/>
      <c r="D748" s="2"/>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2"/>
      <c r="C749" s="2"/>
      <c r="D749" s="2"/>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2"/>
      <c r="C750" s="2"/>
      <c r="D750" s="2"/>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2"/>
      <c r="C751" s="2"/>
      <c r="D751" s="2"/>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2"/>
      <c r="C752" s="2"/>
      <c r="D752" s="2"/>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2"/>
      <c r="C753" s="2"/>
      <c r="D753" s="2"/>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2"/>
      <c r="C754" s="2"/>
      <c r="D754" s="2"/>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2"/>
      <c r="C755" s="2"/>
      <c r="D755" s="2"/>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2"/>
      <c r="C756" s="2"/>
      <c r="D756" s="2"/>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2"/>
      <c r="C757" s="2"/>
      <c r="D757" s="2"/>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2"/>
      <c r="C758" s="2"/>
      <c r="D758" s="2"/>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2"/>
      <c r="C759" s="2"/>
      <c r="D759" s="2"/>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2"/>
      <c r="C760" s="2"/>
      <c r="D760" s="2"/>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2"/>
      <c r="C761" s="2"/>
      <c r="D761" s="2"/>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2"/>
      <c r="C762" s="2"/>
      <c r="D762" s="2"/>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2"/>
      <c r="C763" s="2"/>
      <c r="D763" s="2"/>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2"/>
      <c r="C764" s="2"/>
      <c r="D764" s="2"/>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2"/>
      <c r="C765" s="2"/>
      <c r="D765" s="2"/>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2"/>
      <c r="C766" s="2"/>
      <c r="D766" s="2"/>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2"/>
      <c r="C767" s="2"/>
      <c r="D767" s="2"/>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2"/>
      <c r="C768" s="2"/>
      <c r="D768" s="2"/>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2"/>
      <c r="C769" s="2"/>
      <c r="D769" s="2"/>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2"/>
      <c r="C770" s="2"/>
      <c r="D770" s="2"/>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2"/>
      <c r="C771" s="2"/>
      <c r="D771" s="2"/>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2"/>
      <c r="C772" s="2"/>
      <c r="D772" s="2"/>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2"/>
      <c r="C773" s="2"/>
      <c r="D773" s="2"/>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2"/>
      <c r="C774" s="2"/>
      <c r="D774" s="2"/>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2"/>
      <c r="C775" s="2"/>
      <c r="D775" s="2"/>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2"/>
      <c r="C776" s="2"/>
      <c r="D776" s="2"/>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2"/>
      <c r="C777" s="2"/>
      <c r="D777" s="2"/>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2"/>
      <c r="C778" s="2"/>
      <c r="D778" s="2"/>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2"/>
      <c r="C779" s="2"/>
      <c r="D779" s="2"/>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2"/>
      <c r="C780" s="2"/>
      <c r="D780" s="2"/>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2"/>
      <c r="C781" s="2"/>
      <c r="D781" s="2"/>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2"/>
      <c r="C782" s="2"/>
      <c r="D782" s="2"/>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2"/>
      <c r="C783" s="2"/>
      <c r="D783" s="2"/>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2"/>
      <c r="C784" s="2"/>
      <c r="D784" s="2"/>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2"/>
      <c r="C785" s="2"/>
      <c r="D785" s="2"/>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2"/>
      <c r="C786" s="2"/>
      <c r="D786" s="2"/>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2"/>
      <c r="C787" s="2"/>
      <c r="D787" s="2"/>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2"/>
      <c r="C788" s="2"/>
      <c r="D788" s="2"/>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2"/>
      <c r="C789" s="2"/>
      <c r="D789" s="2"/>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2"/>
      <c r="C790" s="2"/>
      <c r="D790" s="2"/>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2"/>
      <c r="C791" s="2"/>
      <c r="D791" s="2"/>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2"/>
      <c r="C792" s="2"/>
      <c r="D792" s="2"/>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2"/>
      <c r="C793" s="2"/>
      <c r="D793" s="2"/>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2"/>
      <c r="C794" s="2"/>
      <c r="D794" s="2"/>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2"/>
      <c r="C795" s="2"/>
      <c r="D795" s="2"/>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2"/>
      <c r="C796" s="2"/>
      <c r="D796" s="2"/>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2"/>
      <c r="C797" s="2"/>
      <c r="D797" s="2"/>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2"/>
      <c r="C798" s="2"/>
      <c r="D798" s="2"/>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2"/>
      <c r="C799" s="2"/>
      <c r="D799" s="2"/>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2"/>
      <c r="C800" s="2"/>
      <c r="D800" s="2"/>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2"/>
      <c r="C801" s="2"/>
      <c r="D801" s="2"/>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2"/>
      <c r="C802" s="2"/>
      <c r="D802" s="2"/>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2"/>
      <c r="C803" s="2"/>
      <c r="D803" s="2"/>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2"/>
      <c r="C804" s="2"/>
      <c r="D804" s="2"/>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2"/>
      <c r="C805" s="2"/>
      <c r="D805" s="2"/>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2"/>
      <c r="C806" s="2"/>
      <c r="D806" s="2"/>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2"/>
      <c r="C807" s="2"/>
      <c r="D807" s="2"/>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2"/>
      <c r="C808" s="2"/>
      <c r="D808" s="2"/>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2"/>
      <c r="C809" s="2"/>
      <c r="D809" s="2"/>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2"/>
      <c r="C810" s="2"/>
      <c r="D810" s="2"/>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2"/>
      <c r="C811" s="2"/>
      <c r="D811" s="2"/>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2"/>
      <c r="C812" s="2"/>
      <c r="D812" s="2"/>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2"/>
      <c r="C813" s="2"/>
      <c r="D813" s="2"/>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2"/>
      <c r="C814" s="2"/>
      <c r="D814" s="2"/>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2"/>
      <c r="C815" s="2"/>
      <c r="D815" s="2"/>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2"/>
      <c r="C816" s="2"/>
      <c r="D816" s="2"/>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2"/>
      <c r="C817" s="2"/>
      <c r="D817" s="2"/>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2"/>
      <c r="C818" s="2"/>
      <c r="D818" s="2"/>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2"/>
      <c r="C819" s="2"/>
      <c r="D819" s="2"/>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2"/>
      <c r="C820" s="2"/>
      <c r="D820" s="2"/>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2"/>
      <c r="C821" s="2"/>
      <c r="D821" s="2"/>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2"/>
      <c r="C822" s="2"/>
      <c r="D822" s="2"/>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2"/>
      <c r="C823" s="2"/>
      <c r="D823" s="2"/>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2"/>
      <c r="C824" s="2"/>
      <c r="D824" s="2"/>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2"/>
      <c r="C825" s="2"/>
      <c r="D825" s="2"/>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2"/>
      <c r="C826" s="2"/>
      <c r="D826" s="2"/>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2"/>
      <c r="C827" s="2"/>
      <c r="D827" s="2"/>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2"/>
      <c r="C828" s="2"/>
      <c r="D828" s="2"/>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2"/>
      <c r="C829" s="2"/>
      <c r="D829" s="2"/>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2"/>
      <c r="C830" s="2"/>
      <c r="D830" s="2"/>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2"/>
      <c r="C831" s="2"/>
      <c r="D831" s="2"/>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2"/>
      <c r="C832" s="2"/>
      <c r="D832" s="2"/>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2"/>
      <c r="C833" s="2"/>
      <c r="D833" s="2"/>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2"/>
      <c r="C834" s="2"/>
      <c r="D834" s="2"/>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2"/>
      <c r="C835" s="2"/>
      <c r="D835" s="2"/>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2"/>
      <c r="C836" s="2"/>
      <c r="D836" s="2"/>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2"/>
      <c r="C837" s="2"/>
      <c r="D837" s="2"/>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2"/>
      <c r="C838" s="2"/>
      <c r="D838" s="2"/>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2"/>
      <c r="C839" s="2"/>
      <c r="D839" s="2"/>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2"/>
      <c r="C840" s="2"/>
      <c r="D840" s="2"/>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2"/>
      <c r="C841" s="2"/>
      <c r="D841" s="2"/>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2"/>
      <c r="C842" s="2"/>
      <c r="D842" s="2"/>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2"/>
      <c r="C843" s="2"/>
      <c r="D843" s="2"/>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2"/>
      <c r="C844" s="2"/>
      <c r="D844" s="2"/>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2"/>
      <c r="C845" s="2"/>
      <c r="D845" s="2"/>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2"/>
      <c r="C846" s="2"/>
      <c r="D846" s="2"/>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2"/>
      <c r="C847" s="2"/>
      <c r="D847" s="2"/>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2"/>
      <c r="C848" s="2"/>
      <c r="D848" s="2"/>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2"/>
      <c r="C849" s="2"/>
      <c r="D849" s="2"/>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2"/>
      <c r="C850" s="2"/>
      <c r="D850" s="2"/>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2"/>
      <c r="C851" s="2"/>
      <c r="D851" s="2"/>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2"/>
      <c r="C852" s="2"/>
      <c r="D852" s="2"/>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2"/>
      <c r="C853" s="2"/>
      <c r="D853" s="2"/>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2"/>
      <c r="C854" s="2"/>
      <c r="D854" s="2"/>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2"/>
      <c r="C855" s="2"/>
      <c r="D855" s="2"/>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2"/>
      <c r="C856" s="2"/>
      <c r="D856" s="2"/>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2"/>
      <c r="C857" s="2"/>
      <c r="D857" s="2"/>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2"/>
      <c r="C858" s="2"/>
      <c r="D858" s="2"/>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2"/>
      <c r="C859" s="2"/>
      <c r="D859" s="2"/>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2"/>
      <c r="C860" s="2"/>
      <c r="D860" s="2"/>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2"/>
      <c r="C861" s="2"/>
      <c r="D861" s="2"/>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2"/>
      <c r="C862" s="2"/>
      <c r="D862" s="2"/>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2"/>
      <c r="C863" s="2"/>
      <c r="D863" s="2"/>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2"/>
      <c r="C864" s="2"/>
      <c r="D864" s="2"/>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2"/>
      <c r="C865" s="2"/>
      <c r="D865" s="2"/>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2"/>
      <c r="C866" s="2"/>
      <c r="D866" s="2"/>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2"/>
      <c r="C867" s="2"/>
      <c r="D867" s="2"/>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2"/>
      <c r="C868" s="2"/>
      <c r="D868" s="2"/>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2"/>
      <c r="C869" s="2"/>
      <c r="D869" s="2"/>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2"/>
      <c r="C870" s="2"/>
      <c r="D870" s="2"/>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2"/>
      <c r="C871" s="2"/>
      <c r="D871" s="2"/>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2"/>
      <c r="C872" s="2"/>
      <c r="D872" s="2"/>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2"/>
      <c r="C873" s="2"/>
      <c r="D873" s="2"/>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2"/>
      <c r="C874" s="2"/>
      <c r="D874" s="2"/>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2"/>
      <c r="C875" s="2"/>
      <c r="D875" s="2"/>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2"/>
      <c r="C876" s="2"/>
      <c r="D876" s="2"/>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2"/>
      <c r="C877" s="2"/>
      <c r="D877" s="2"/>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2"/>
      <c r="C878" s="2"/>
      <c r="D878" s="2"/>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2"/>
      <c r="C879" s="2"/>
      <c r="D879" s="2"/>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2"/>
      <c r="C880" s="2"/>
      <c r="D880" s="2"/>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2"/>
      <c r="C881" s="2"/>
      <c r="D881" s="2"/>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2"/>
      <c r="C882" s="2"/>
      <c r="D882" s="2"/>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2"/>
      <c r="C883" s="2"/>
      <c r="D883" s="2"/>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2"/>
      <c r="C884" s="2"/>
      <c r="D884" s="2"/>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2"/>
      <c r="C885" s="2"/>
      <c r="D885" s="2"/>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2"/>
      <c r="C886" s="2"/>
      <c r="D886" s="2"/>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2"/>
      <c r="C887" s="2"/>
      <c r="D887" s="2"/>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2"/>
      <c r="C888" s="2"/>
      <c r="D888" s="2"/>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2"/>
      <c r="C889" s="2"/>
      <c r="D889" s="2"/>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2"/>
      <c r="C890" s="2"/>
      <c r="D890" s="2"/>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2"/>
      <c r="C891" s="2"/>
      <c r="D891" s="2"/>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2"/>
      <c r="C892" s="2"/>
      <c r="D892" s="2"/>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2"/>
      <c r="C893" s="2"/>
      <c r="D893" s="2"/>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2"/>
      <c r="C894" s="2"/>
      <c r="D894" s="2"/>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2"/>
      <c r="C895" s="2"/>
      <c r="D895" s="2"/>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2"/>
      <c r="C896" s="2"/>
      <c r="D896" s="2"/>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2"/>
      <c r="C897" s="2"/>
      <c r="D897" s="2"/>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2"/>
      <c r="C898" s="2"/>
      <c r="D898" s="2"/>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2"/>
      <c r="C899" s="2"/>
      <c r="D899" s="2"/>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2"/>
      <c r="C900" s="2"/>
      <c r="D900" s="2"/>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2"/>
      <c r="C901" s="2"/>
      <c r="D901" s="2"/>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2"/>
      <c r="C902" s="2"/>
      <c r="D902" s="2"/>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2"/>
      <c r="C903" s="2"/>
      <c r="D903" s="2"/>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2"/>
      <c r="C904" s="2"/>
      <c r="D904" s="2"/>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2"/>
      <c r="C905" s="2"/>
      <c r="D905" s="2"/>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2"/>
      <c r="C906" s="2"/>
      <c r="D906" s="2"/>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2"/>
      <c r="C907" s="2"/>
      <c r="D907" s="2"/>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2"/>
      <c r="C908" s="2"/>
      <c r="D908" s="2"/>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2"/>
      <c r="C909" s="2"/>
      <c r="D909" s="2"/>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2"/>
      <c r="C910" s="2"/>
      <c r="D910" s="2"/>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2"/>
      <c r="C911" s="2"/>
      <c r="D911" s="2"/>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2"/>
      <c r="C912" s="2"/>
      <c r="D912" s="2"/>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2"/>
      <c r="C913" s="2"/>
      <c r="D913" s="2"/>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2"/>
      <c r="C914" s="2"/>
      <c r="D914" s="2"/>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2"/>
      <c r="C915" s="2"/>
      <c r="D915" s="2"/>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2"/>
      <c r="C916" s="2"/>
      <c r="D916" s="2"/>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2"/>
      <c r="C917" s="2"/>
      <c r="D917" s="2"/>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2"/>
      <c r="C918" s="2"/>
      <c r="D918" s="2"/>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2"/>
      <c r="C919" s="2"/>
      <c r="D919" s="2"/>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2"/>
      <c r="C920" s="2"/>
      <c r="D920" s="2"/>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2"/>
      <c r="C921" s="2"/>
      <c r="D921" s="2"/>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2"/>
      <c r="C922" s="2"/>
      <c r="D922" s="2"/>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2"/>
      <c r="C923" s="2"/>
      <c r="D923" s="2"/>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2"/>
      <c r="C924" s="2"/>
      <c r="D924" s="2"/>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2"/>
      <c r="C925" s="2"/>
      <c r="D925" s="2"/>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2"/>
      <c r="C926" s="2"/>
      <c r="D926" s="2"/>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2"/>
      <c r="C927" s="2"/>
      <c r="D927" s="2"/>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2"/>
      <c r="C928" s="2"/>
      <c r="D928" s="2"/>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2"/>
      <c r="C929" s="2"/>
      <c r="D929" s="2"/>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2"/>
      <c r="C930" s="2"/>
      <c r="D930" s="2"/>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2"/>
      <c r="C931" s="2"/>
      <c r="D931" s="2"/>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2"/>
      <c r="C932" s="2"/>
      <c r="D932" s="2"/>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2"/>
      <c r="C933" s="2"/>
      <c r="D933" s="2"/>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2"/>
      <c r="C934" s="2"/>
      <c r="D934" s="2"/>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2"/>
      <c r="C935" s="2"/>
      <c r="D935" s="2"/>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2"/>
      <c r="C936" s="2"/>
      <c r="D936" s="2"/>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2"/>
      <c r="C937" s="2"/>
      <c r="D937" s="2"/>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2"/>
      <c r="C938" s="2"/>
      <c r="D938" s="2"/>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2"/>
      <c r="C939" s="2"/>
      <c r="D939" s="2"/>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2"/>
      <c r="C940" s="2"/>
      <c r="D940" s="2"/>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2"/>
      <c r="C941" s="2"/>
      <c r="D941" s="2"/>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2"/>
      <c r="C942" s="2"/>
      <c r="D942" s="2"/>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2"/>
      <c r="C943" s="2"/>
      <c r="D943" s="2"/>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2"/>
      <c r="C944" s="2"/>
      <c r="D944" s="2"/>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2"/>
      <c r="C945" s="2"/>
      <c r="D945" s="2"/>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2"/>
      <c r="C946" s="2"/>
      <c r="D946" s="2"/>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2"/>
      <c r="C947" s="2"/>
      <c r="D947" s="2"/>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2"/>
      <c r="C948" s="2"/>
      <c r="D948" s="2"/>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2"/>
      <c r="C949" s="2"/>
      <c r="D949" s="2"/>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2"/>
      <c r="C950" s="2"/>
      <c r="D950" s="2"/>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2"/>
      <c r="C951" s="2"/>
      <c r="D951" s="2"/>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2"/>
      <c r="C952" s="2"/>
      <c r="D952" s="2"/>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2"/>
      <c r="C953" s="2"/>
      <c r="D953" s="2"/>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2"/>
      <c r="C954" s="2"/>
      <c r="D954" s="2"/>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2"/>
      <c r="C955" s="2"/>
      <c r="D955" s="2"/>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2"/>
      <c r="C956" s="2"/>
      <c r="D956" s="2"/>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2"/>
      <c r="C957" s="2"/>
      <c r="D957" s="2"/>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2"/>
      <c r="C958" s="2"/>
      <c r="D958" s="2"/>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2"/>
      <c r="C959" s="2"/>
      <c r="D959" s="2"/>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2"/>
      <c r="C960" s="2"/>
      <c r="D960" s="2"/>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2"/>
      <c r="C961" s="2"/>
      <c r="D961" s="2"/>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2"/>
      <c r="C962" s="2"/>
      <c r="D962" s="2"/>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2"/>
      <c r="C963" s="2"/>
      <c r="D963" s="2"/>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2"/>
      <c r="C964" s="2"/>
      <c r="D964" s="2"/>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2"/>
      <c r="C965" s="2"/>
      <c r="D965" s="2"/>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2"/>
      <c r="C966" s="2"/>
      <c r="D966" s="2"/>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2"/>
      <c r="C967" s="2"/>
      <c r="D967" s="2"/>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2"/>
      <c r="C968" s="2"/>
      <c r="D968" s="2"/>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2"/>
      <c r="C969" s="2"/>
      <c r="D969" s="2"/>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2"/>
      <c r="C970" s="2"/>
      <c r="D970" s="2"/>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2"/>
      <c r="C971" s="2"/>
      <c r="D971" s="2"/>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2"/>
      <c r="C972" s="2"/>
      <c r="D972" s="2"/>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2"/>
      <c r="C973" s="2"/>
      <c r="D973" s="2"/>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2"/>
      <c r="C974" s="2"/>
      <c r="D974" s="2"/>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2"/>
      <c r="C975" s="2"/>
      <c r="D975" s="2"/>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2"/>
      <c r="C976" s="2"/>
      <c r="D976" s="2"/>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2"/>
      <c r="C977" s="2"/>
      <c r="D977" s="2"/>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2"/>
      <c r="C978" s="2"/>
      <c r="D978" s="2"/>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2"/>
      <c r="C979" s="2"/>
      <c r="D979" s="2"/>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2"/>
      <c r="C980" s="2"/>
      <c r="D980" s="2"/>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2"/>
      <c r="C981" s="2"/>
      <c r="D981" s="2"/>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2"/>
      <c r="C982" s="2"/>
      <c r="D982" s="2"/>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2"/>
      <c r="C983" s="2"/>
      <c r="D983" s="2"/>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2"/>
      <c r="C984" s="2"/>
      <c r="D984" s="2"/>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2"/>
      <c r="C985" s="2"/>
      <c r="D985" s="2"/>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2"/>
      <c r="C986" s="2"/>
      <c r="D986" s="2"/>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2"/>
      <c r="C987" s="2"/>
      <c r="D987" s="2"/>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2"/>
      <c r="C988" s="2"/>
      <c r="D988" s="2"/>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2"/>
      <c r="C989" s="2"/>
      <c r="D989" s="2"/>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2"/>
      <c r="C990" s="2"/>
      <c r="D990" s="2"/>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2"/>
      <c r="C991" s="2"/>
      <c r="D991" s="2"/>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2"/>
      <c r="C992" s="2"/>
      <c r="D992" s="2"/>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2"/>
      <c r="C993" s="2"/>
      <c r="D993" s="2"/>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2"/>
      <c r="C994" s="2"/>
      <c r="D994" s="2"/>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2"/>
      <c r="C995" s="2"/>
      <c r="D995" s="2"/>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2"/>
      <c r="C996" s="2"/>
      <c r="D996" s="2"/>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2"/>
      <c r="C997" s="2"/>
      <c r="D997" s="2"/>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2"/>
      <c r="C998" s="2"/>
      <c r="D998" s="2"/>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2"/>
      <c r="C999" s="2"/>
      <c r="D999" s="2"/>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2"/>
      <c r="C1000" s="2"/>
      <c r="D1000" s="2"/>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7">
    <mergeCell ref="A2:D2"/>
    <mergeCell ref="A3:D3"/>
    <mergeCell ref="E3:H3"/>
    <mergeCell ref="I3:L3"/>
    <mergeCell ref="M3:P3"/>
    <mergeCell ref="Q3:T3"/>
    <mergeCell ref="U3:X3"/>
  </mergeCells>
  <printOptions/>
  <pageMargins bottom="0.75" footer="0.0" header="0.0" left="0.7" right="0.7" top="0.75"/>
  <pageSetup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0" topLeftCell="A11" activePane="bottomLeft" state="frozen"/>
      <selection activeCell="B12" sqref="B12" pane="bottomLeft"/>
    </sheetView>
  </sheetViews>
  <sheetFormatPr customHeight="1" defaultColWidth="11.22" defaultRowHeight="15.0"/>
  <cols>
    <col customWidth="1" min="1" max="1" width="8.89"/>
    <col customWidth="1" min="2" max="2" width="46.89"/>
    <col customWidth="1" min="3" max="3" width="41.44"/>
    <col customWidth="1" min="4" max="4" width="101.67"/>
    <col customWidth="1" min="5" max="5" width="8.78"/>
    <col customWidth="1" min="6" max="26" width="8.33"/>
  </cols>
  <sheetData>
    <row r="1">
      <c r="A1" s="1"/>
      <c r="B1" s="1"/>
      <c r="C1" s="56"/>
      <c r="D1" s="2"/>
      <c r="E1" s="1"/>
      <c r="F1" s="1"/>
      <c r="G1" s="1"/>
      <c r="H1" s="1"/>
      <c r="I1" s="1"/>
      <c r="J1" s="1"/>
      <c r="K1" s="1"/>
      <c r="L1" s="1"/>
      <c r="M1" s="1"/>
      <c r="N1" s="1"/>
      <c r="O1" s="1"/>
      <c r="P1" s="1"/>
      <c r="Q1" s="1"/>
      <c r="R1" s="1"/>
      <c r="S1" s="1"/>
      <c r="T1" s="1"/>
      <c r="U1" s="1"/>
      <c r="V1" s="1"/>
      <c r="W1" s="1"/>
      <c r="X1" s="1"/>
      <c r="Y1" s="1"/>
      <c r="Z1" s="1"/>
    </row>
    <row r="2">
      <c r="A2" s="3" t="s">
        <v>301</v>
      </c>
      <c r="E2" s="3"/>
      <c r="F2" s="3"/>
      <c r="G2" s="3"/>
      <c r="H2" s="1"/>
      <c r="I2" s="1"/>
      <c r="J2" s="1"/>
      <c r="K2" s="1"/>
      <c r="L2" s="1"/>
      <c r="M2" s="1"/>
      <c r="N2" s="1"/>
      <c r="O2" s="1"/>
      <c r="P2" s="1"/>
      <c r="Q2" s="1"/>
      <c r="R2" s="1"/>
      <c r="S2" s="1"/>
      <c r="T2" s="1"/>
      <c r="U2" s="1"/>
      <c r="V2" s="1"/>
      <c r="W2" s="1"/>
      <c r="X2" s="1"/>
      <c r="Y2" s="1"/>
      <c r="Z2" s="1"/>
    </row>
    <row r="3">
      <c r="A3" s="6" t="str">
        <f>'Įvadas (0)'!A41</f>
        <v>Versija 1.1 (2025-10-15, Cybernetica, D-16-585) – D-16-573 versijos 1.1 vertimas</v>
      </c>
      <c r="E3" s="6"/>
      <c r="I3" s="6"/>
      <c r="M3" s="6"/>
      <c r="Q3" s="6"/>
      <c r="U3" s="6"/>
      <c r="Y3" s="6"/>
      <c r="Z3" s="6"/>
    </row>
    <row r="4">
      <c r="A4" s="6"/>
      <c r="B4" s="6"/>
      <c r="C4" s="6"/>
      <c r="D4" s="6"/>
      <c r="E4" s="6"/>
      <c r="F4" s="6"/>
      <c r="G4" s="6"/>
      <c r="H4" s="6"/>
      <c r="I4" s="6"/>
      <c r="J4" s="6"/>
      <c r="K4" s="6"/>
      <c r="L4" s="6"/>
      <c r="M4" s="6"/>
      <c r="N4" s="6"/>
      <c r="O4" s="6"/>
      <c r="P4" s="6"/>
      <c r="Q4" s="6"/>
      <c r="R4" s="6"/>
      <c r="S4" s="6"/>
      <c r="T4" s="6"/>
      <c r="U4" s="6"/>
      <c r="V4" s="6"/>
      <c r="W4" s="6"/>
      <c r="X4" s="6"/>
      <c r="Y4" s="6"/>
      <c r="Z4" s="6"/>
    </row>
    <row r="5">
      <c r="A5" s="42" t="s">
        <v>305</v>
      </c>
      <c r="B5" s="1"/>
      <c r="C5" s="2"/>
      <c r="D5" s="2"/>
      <c r="E5" s="1"/>
      <c r="F5" s="1"/>
      <c r="G5" s="1"/>
      <c r="H5" s="1"/>
      <c r="I5" s="1"/>
      <c r="J5" s="1"/>
      <c r="K5" s="1"/>
      <c r="L5" s="1"/>
      <c r="M5" s="1"/>
      <c r="N5" s="1"/>
      <c r="O5" s="1"/>
      <c r="P5" s="1"/>
      <c r="Q5" s="1"/>
      <c r="R5" s="1"/>
      <c r="S5" s="1"/>
      <c r="T5" s="1"/>
      <c r="U5" s="1"/>
      <c r="V5" s="1"/>
      <c r="W5" s="1"/>
      <c r="X5" s="1"/>
      <c r="Y5" s="1"/>
      <c r="Z5" s="1"/>
    </row>
    <row r="6">
      <c r="A6" s="57" t="s">
        <v>307</v>
      </c>
      <c r="B6" s="58" t="s">
        <v>308</v>
      </c>
      <c r="C6" s="44"/>
      <c r="D6" s="45" t="s">
        <v>258</v>
      </c>
      <c r="E6" s="2"/>
      <c r="F6" s="2"/>
      <c r="G6" s="2"/>
      <c r="H6" s="2"/>
      <c r="I6" s="2"/>
      <c r="J6" s="2"/>
      <c r="K6" s="2"/>
      <c r="L6" s="2"/>
      <c r="M6" s="2"/>
      <c r="N6" s="2"/>
      <c r="O6" s="2"/>
      <c r="P6" s="2"/>
      <c r="Q6" s="2"/>
      <c r="R6" s="2"/>
      <c r="S6" s="2"/>
      <c r="T6" s="2"/>
      <c r="U6" s="2"/>
      <c r="V6" s="2"/>
      <c r="W6" s="2"/>
      <c r="X6" s="2"/>
      <c r="Y6" s="2"/>
      <c r="Z6" s="2"/>
    </row>
    <row r="7">
      <c r="A7" s="59">
        <v>1.0</v>
      </c>
      <c r="B7" s="60"/>
      <c r="C7" s="44"/>
      <c r="D7" s="18" t="s">
        <v>311</v>
      </c>
      <c r="E7" s="2"/>
      <c r="F7" s="2"/>
      <c r="G7" s="2"/>
      <c r="H7" s="2"/>
      <c r="I7" s="2"/>
      <c r="J7" s="2"/>
      <c r="K7" s="2"/>
      <c r="L7" s="2"/>
      <c r="M7" s="2"/>
      <c r="N7" s="2"/>
      <c r="O7" s="2"/>
      <c r="P7" s="2"/>
      <c r="Q7" s="2"/>
      <c r="R7" s="2"/>
      <c r="S7" s="2"/>
      <c r="T7" s="2"/>
      <c r="U7" s="2"/>
      <c r="V7" s="2"/>
      <c r="W7" s="2"/>
      <c r="X7" s="2"/>
      <c r="Y7" s="2"/>
      <c r="Z7" s="2"/>
    </row>
    <row r="8">
      <c r="A8" s="59">
        <v>2.0</v>
      </c>
      <c r="B8" s="60"/>
      <c r="C8" s="44"/>
      <c r="D8" s="18" t="s">
        <v>312</v>
      </c>
      <c r="E8" s="2"/>
      <c r="F8" s="2"/>
      <c r="G8" s="2"/>
      <c r="H8" s="2"/>
      <c r="I8" s="2"/>
      <c r="J8" s="2"/>
      <c r="K8" s="2"/>
      <c r="L8" s="2"/>
      <c r="M8" s="2"/>
      <c r="N8" s="2"/>
      <c r="O8" s="2"/>
      <c r="P8" s="2"/>
      <c r="Q8" s="2"/>
      <c r="R8" s="2"/>
      <c r="S8" s="2"/>
      <c r="T8" s="2"/>
      <c r="U8" s="2"/>
      <c r="V8" s="2"/>
      <c r="W8" s="2"/>
      <c r="X8" s="2"/>
      <c r="Y8" s="2"/>
      <c r="Z8" s="2"/>
    </row>
    <row r="9">
      <c r="A9" s="59">
        <v>3.0</v>
      </c>
      <c r="B9" s="61"/>
      <c r="C9" s="44"/>
      <c r="D9" s="18" t="s">
        <v>315</v>
      </c>
      <c r="E9" s="2"/>
      <c r="F9" s="2"/>
      <c r="G9" s="2"/>
      <c r="H9" s="2"/>
      <c r="I9" s="2"/>
      <c r="J9" s="2"/>
      <c r="K9" s="2"/>
      <c r="L9" s="2"/>
      <c r="M9" s="2"/>
      <c r="N9" s="2"/>
      <c r="O9" s="2"/>
      <c r="P9" s="2"/>
      <c r="Q9" s="2"/>
      <c r="R9" s="2"/>
      <c r="S9" s="2"/>
      <c r="T9" s="2"/>
      <c r="U9" s="2"/>
      <c r="V9" s="2"/>
      <c r="W9" s="2"/>
      <c r="X9" s="2"/>
      <c r="Y9" s="2"/>
      <c r="Z9" s="2"/>
    </row>
    <row r="10">
      <c r="A10" s="2"/>
      <c r="B10" s="52" t="s">
        <v>266</v>
      </c>
      <c r="C10" s="56"/>
      <c r="D10" s="2"/>
      <c r="E10" s="2"/>
      <c r="F10" s="2"/>
      <c r="G10" s="2"/>
      <c r="H10" s="2"/>
      <c r="I10" s="2"/>
      <c r="J10" s="2"/>
      <c r="K10" s="2"/>
      <c r="L10" s="2"/>
      <c r="M10" s="2"/>
      <c r="N10" s="2"/>
      <c r="O10" s="2"/>
      <c r="P10" s="2"/>
      <c r="Q10" s="2"/>
      <c r="R10" s="2"/>
      <c r="S10" s="2"/>
      <c r="T10" s="2"/>
      <c r="U10" s="2"/>
      <c r="V10" s="2"/>
      <c r="W10" s="2"/>
      <c r="X10" s="2"/>
      <c r="Y10" s="2"/>
      <c r="Z10" s="2"/>
    </row>
    <row r="11">
      <c r="A11" s="1"/>
      <c r="B11" s="35"/>
      <c r="C11" s="56"/>
      <c r="D11" s="2"/>
      <c r="E11" s="1"/>
      <c r="F11" s="1"/>
      <c r="G11" s="1"/>
      <c r="H11" s="1"/>
      <c r="I11" s="1"/>
      <c r="J11" s="1"/>
      <c r="K11" s="1"/>
      <c r="L11" s="1"/>
      <c r="M11" s="1"/>
      <c r="N11" s="1"/>
      <c r="O11" s="1"/>
      <c r="P11" s="1"/>
      <c r="Q11" s="1"/>
      <c r="R11" s="1"/>
      <c r="S11" s="1"/>
      <c r="T11" s="1"/>
      <c r="U11" s="1"/>
      <c r="V11" s="1"/>
      <c r="W11" s="1"/>
      <c r="X11" s="1"/>
      <c r="Y11" s="1"/>
      <c r="Z11" s="1"/>
    </row>
    <row r="12">
      <c r="A12" s="16" t="s">
        <v>319</v>
      </c>
      <c r="B12" s="9" t="s">
        <v>320</v>
      </c>
      <c r="C12" s="56"/>
      <c r="D12" s="2"/>
      <c r="E12" s="1"/>
      <c r="F12" s="1"/>
      <c r="G12" s="1"/>
      <c r="H12" s="1"/>
      <c r="I12" s="1"/>
      <c r="J12" s="1"/>
      <c r="K12" s="1"/>
      <c r="L12" s="1"/>
      <c r="M12" s="1"/>
      <c r="N12" s="1"/>
      <c r="O12" s="1"/>
      <c r="P12" s="1"/>
      <c r="Q12" s="1"/>
      <c r="R12" s="1"/>
      <c r="S12" s="1"/>
      <c r="T12" s="1"/>
      <c r="U12" s="1"/>
      <c r="V12" s="1"/>
      <c r="W12" s="1"/>
      <c r="X12" s="1"/>
      <c r="Y12" s="1"/>
      <c r="Z12" s="1"/>
    </row>
    <row r="13">
      <c r="A13" s="21" t="s">
        <v>322</v>
      </c>
      <c r="B13" s="18" t="s">
        <v>323</v>
      </c>
      <c r="C13" s="19"/>
      <c r="D13" s="18" t="s">
        <v>324</v>
      </c>
      <c r="E13" s="1"/>
      <c r="F13" s="1"/>
      <c r="G13" s="1"/>
      <c r="H13" s="1"/>
      <c r="I13" s="1"/>
      <c r="J13" s="1"/>
      <c r="K13" s="1"/>
      <c r="L13" s="1"/>
      <c r="M13" s="1"/>
      <c r="N13" s="1"/>
      <c r="O13" s="1"/>
      <c r="P13" s="1"/>
      <c r="Q13" s="1"/>
      <c r="R13" s="1"/>
      <c r="S13" s="1"/>
      <c r="T13" s="1"/>
      <c r="U13" s="1"/>
      <c r="V13" s="1"/>
      <c r="W13" s="1"/>
      <c r="X13" s="1"/>
      <c r="Y13" s="1"/>
      <c r="Z13" s="1"/>
    </row>
    <row r="14">
      <c r="A14" s="21" t="s">
        <v>327</v>
      </c>
      <c r="B14" s="18" t="s">
        <v>328</v>
      </c>
      <c r="C14" s="19"/>
      <c r="D14" s="18" t="s">
        <v>329</v>
      </c>
      <c r="E14" s="1"/>
      <c r="F14" s="1"/>
      <c r="G14" s="1"/>
      <c r="H14" s="1"/>
      <c r="I14" s="1"/>
      <c r="J14" s="1"/>
      <c r="K14" s="1"/>
      <c r="L14" s="1"/>
      <c r="M14" s="1"/>
      <c r="N14" s="1"/>
      <c r="O14" s="1"/>
      <c r="P14" s="1"/>
      <c r="Q14" s="1"/>
      <c r="R14" s="1"/>
      <c r="S14" s="1"/>
      <c r="T14" s="1"/>
      <c r="U14" s="1"/>
      <c r="V14" s="1"/>
      <c r="W14" s="1"/>
      <c r="X14" s="1"/>
      <c r="Y14" s="1"/>
      <c r="Z14" s="1"/>
    </row>
    <row r="15">
      <c r="A15" s="21" t="s">
        <v>332</v>
      </c>
      <c r="B15" s="18" t="s">
        <v>333</v>
      </c>
      <c r="C15" s="19"/>
      <c r="D15" s="18" t="s">
        <v>334</v>
      </c>
      <c r="E15" s="1"/>
      <c r="F15" s="1"/>
      <c r="G15" s="1"/>
      <c r="H15" s="1"/>
      <c r="I15" s="1"/>
      <c r="J15" s="1"/>
      <c r="K15" s="1"/>
      <c r="L15" s="1"/>
      <c r="M15" s="1"/>
      <c r="N15" s="1"/>
      <c r="O15" s="1"/>
      <c r="P15" s="1"/>
      <c r="Q15" s="1"/>
      <c r="R15" s="1"/>
      <c r="S15" s="1"/>
      <c r="T15" s="1"/>
      <c r="U15" s="1"/>
      <c r="V15" s="1"/>
      <c r="W15" s="1"/>
      <c r="X15" s="1"/>
      <c r="Y15" s="1"/>
      <c r="Z15" s="1"/>
    </row>
    <row r="16">
      <c r="A16" s="21" t="s">
        <v>336</v>
      </c>
      <c r="B16" s="18" t="s">
        <v>337</v>
      </c>
      <c r="C16" s="19"/>
      <c r="D16" s="18" t="s">
        <v>338</v>
      </c>
      <c r="E16" s="1"/>
      <c r="F16" s="1"/>
      <c r="G16" s="1"/>
      <c r="H16" s="1"/>
      <c r="I16" s="1"/>
      <c r="J16" s="1"/>
      <c r="K16" s="1"/>
      <c r="L16" s="1"/>
      <c r="M16" s="1"/>
      <c r="N16" s="1"/>
      <c r="O16" s="1"/>
      <c r="P16" s="1"/>
      <c r="Q16" s="1"/>
      <c r="R16" s="1"/>
      <c r="S16" s="1"/>
      <c r="T16" s="1"/>
      <c r="U16" s="1"/>
      <c r="V16" s="1"/>
      <c r="W16" s="1"/>
      <c r="X16" s="1"/>
      <c r="Y16" s="1"/>
      <c r="Z16" s="1"/>
    </row>
    <row r="17">
      <c r="A17" s="21" t="s">
        <v>339</v>
      </c>
      <c r="B17" s="18" t="s">
        <v>341</v>
      </c>
      <c r="C17" s="19"/>
      <c r="D17" s="18" t="s">
        <v>293</v>
      </c>
      <c r="E17" s="1"/>
      <c r="F17" s="1"/>
      <c r="G17" s="1"/>
      <c r="H17" s="1"/>
      <c r="I17" s="1"/>
      <c r="J17" s="1"/>
      <c r="K17" s="1"/>
      <c r="L17" s="1"/>
      <c r="M17" s="1"/>
      <c r="N17" s="1"/>
      <c r="O17" s="1"/>
      <c r="P17" s="1"/>
      <c r="Q17" s="1"/>
      <c r="R17" s="1"/>
      <c r="S17" s="1"/>
      <c r="T17" s="1"/>
      <c r="U17" s="1"/>
      <c r="V17" s="1"/>
      <c r="W17" s="1"/>
      <c r="X17" s="1"/>
      <c r="Y17" s="1"/>
      <c r="Z17" s="1"/>
    </row>
    <row r="18">
      <c r="A18" s="21" t="s">
        <v>342</v>
      </c>
      <c r="B18" s="18" t="s">
        <v>344</v>
      </c>
      <c r="C18" s="19"/>
      <c r="D18" s="18" t="s">
        <v>296</v>
      </c>
      <c r="E18" s="1"/>
      <c r="F18" s="1"/>
      <c r="G18" s="1"/>
      <c r="H18" s="1"/>
      <c r="I18" s="1"/>
      <c r="J18" s="1"/>
      <c r="K18" s="1"/>
      <c r="L18" s="1"/>
      <c r="M18" s="1"/>
      <c r="N18" s="1"/>
      <c r="O18" s="1"/>
      <c r="P18" s="1"/>
      <c r="Q18" s="1"/>
      <c r="R18" s="1"/>
      <c r="S18" s="1"/>
      <c r="T18" s="1"/>
      <c r="U18" s="1"/>
      <c r="V18" s="1"/>
      <c r="W18" s="1"/>
      <c r="X18" s="1"/>
      <c r="Y18" s="1"/>
      <c r="Z18" s="1"/>
    </row>
    <row r="19">
      <c r="A19" s="21" t="s">
        <v>345</v>
      </c>
      <c r="B19" s="18" t="s">
        <v>347</v>
      </c>
      <c r="C19" s="19"/>
      <c r="D19" s="18" t="s">
        <v>348</v>
      </c>
      <c r="E19" s="1"/>
      <c r="F19" s="1"/>
      <c r="G19" s="1"/>
      <c r="H19" s="1"/>
      <c r="I19" s="1"/>
      <c r="J19" s="1"/>
      <c r="K19" s="1"/>
      <c r="L19" s="1"/>
      <c r="M19" s="1"/>
      <c r="N19" s="1"/>
      <c r="O19" s="1"/>
      <c r="P19" s="1"/>
      <c r="Q19" s="1"/>
      <c r="R19" s="1"/>
      <c r="S19" s="1"/>
      <c r="T19" s="1"/>
      <c r="U19" s="1"/>
      <c r="V19" s="1"/>
      <c r="W19" s="1"/>
      <c r="X19" s="1"/>
      <c r="Y19" s="1"/>
      <c r="Z19" s="1"/>
    </row>
    <row r="20">
      <c r="A20" s="21" t="s">
        <v>349</v>
      </c>
      <c r="B20" s="18" t="s">
        <v>350</v>
      </c>
      <c r="C20" s="19"/>
      <c r="D20" s="18" t="s">
        <v>352</v>
      </c>
      <c r="E20" s="1"/>
      <c r="F20" s="1"/>
      <c r="G20" s="1"/>
      <c r="H20" s="1"/>
      <c r="I20" s="1"/>
      <c r="J20" s="1"/>
      <c r="K20" s="1"/>
      <c r="L20" s="1"/>
      <c r="M20" s="1"/>
      <c r="N20" s="1"/>
      <c r="O20" s="1"/>
      <c r="P20" s="1"/>
      <c r="Q20" s="1"/>
      <c r="R20" s="1"/>
      <c r="S20" s="1"/>
      <c r="T20" s="1"/>
      <c r="U20" s="1"/>
      <c r="V20" s="1"/>
      <c r="W20" s="1"/>
      <c r="X20" s="1"/>
      <c r="Y20" s="1"/>
      <c r="Z20" s="1"/>
    </row>
    <row r="21" ht="15.75" customHeight="1">
      <c r="A21" s="21" t="s">
        <v>353</v>
      </c>
      <c r="B21" s="18" t="s">
        <v>48</v>
      </c>
      <c r="C21" s="19"/>
      <c r="D21" s="18" t="s">
        <v>355</v>
      </c>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56"/>
      <c r="D22" s="2"/>
      <c r="E22" s="1"/>
      <c r="F22" s="1"/>
      <c r="G22" s="1"/>
      <c r="H22" s="1"/>
      <c r="I22" s="1"/>
      <c r="J22" s="1"/>
      <c r="K22" s="1"/>
      <c r="L22" s="1"/>
      <c r="M22" s="1"/>
      <c r="N22" s="1"/>
      <c r="O22" s="1"/>
      <c r="P22" s="1"/>
      <c r="Q22" s="1"/>
      <c r="R22" s="1"/>
      <c r="S22" s="1"/>
      <c r="T22" s="1"/>
      <c r="U22" s="1"/>
      <c r="V22" s="1"/>
      <c r="W22" s="1"/>
      <c r="X22" s="1"/>
      <c r="Y22" s="1"/>
      <c r="Z22" s="1"/>
    </row>
    <row r="23" ht="15.75" customHeight="1">
      <c r="A23" s="16" t="s">
        <v>358</v>
      </c>
      <c r="B23" s="9" t="s">
        <v>359</v>
      </c>
      <c r="C23" s="56"/>
      <c r="D23" s="2"/>
      <c r="E23" s="1"/>
      <c r="F23" s="1"/>
      <c r="G23" s="1"/>
      <c r="H23" s="1"/>
      <c r="I23" s="1"/>
      <c r="J23" s="1"/>
      <c r="K23" s="1"/>
      <c r="L23" s="1"/>
      <c r="M23" s="1"/>
      <c r="N23" s="1"/>
      <c r="O23" s="1"/>
      <c r="P23" s="1"/>
      <c r="Q23" s="1"/>
      <c r="R23" s="1"/>
      <c r="S23" s="1"/>
      <c r="T23" s="1"/>
      <c r="U23" s="1"/>
      <c r="V23" s="1"/>
      <c r="W23" s="1"/>
      <c r="X23" s="1"/>
      <c r="Y23" s="1"/>
      <c r="Z23" s="1"/>
    </row>
    <row r="24" ht="15.75" customHeight="1">
      <c r="A24" s="21" t="s">
        <v>361</v>
      </c>
      <c r="B24" s="18" t="s">
        <v>323</v>
      </c>
      <c r="C24" s="19"/>
      <c r="D24" s="18" t="s">
        <v>324</v>
      </c>
      <c r="E24" s="1"/>
      <c r="F24" s="1"/>
      <c r="G24" s="1"/>
      <c r="H24" s="1"/>
      <c r="I24" s="1"/>
      <c r="J24" s="1"/>
      <c r="K24" s="1"/>
      <c r="L24" s="1"/>
      <c r="M24" s="1"/>
      <c r="N24" s="1"/>
      <c r="O24" s="1"/>
      <c r="P24" s="1"/>
      <c r="Q24" s="1"/>
      <c r="R24" s="1"/>
      <c r="S24" s="1"/>
      <c r="T24" s="1"/>
      <c r="U24" s="1"/>
      <c r="V24" s="1"/>
      <c r="W24" s="1"/>
      <c r="X24" s="1"/>
      <c r="Y24" s="1"/>
      <c r="Z24" s="1"/>
    </row>
    <row r="25" ht="15.75" customHeight="1">
      <c r="A25" s="21" t="s">
        <v>364</v>
      </c>
      <c r="B25" s="18" t="s">
        <v>328</v>
      </c>
      <c r="C25" s="19"/>
      <c r="D25" s="18" t="s">
        <v>329</v>
      </c>
      <c r="E25" s="1"/>
      <c r="F25" s="1"/>
      <c r="G25" s="1"/>
      <c r="H25" s="1"/>
      <c r="I25" s="1"/>
      <c r="J25" s="1"/>
      <c r="K25" s="1"/>
      <c r="L25" s="1"/>
      <c r="M25" s="1"/>
      <c r="N25" s="1"/>
      <c r="O25" s="1"/>
      <c r="P25" s="1"/>
      <c r="Q25" s="1"/>
      <c r="R25" s="1"/>
      <c r="S25" s="1"/>
      <c r="T25" s="1"/>
      <c r="U25" s="1"/>
      <c r="V25" s="1"/>
      <c r="W25" s="1"/>
      <c r="X25" s="1"/>
      <c r="Y25" s="1"/>
      <c r="Z25" s="1"/>
    </row>
    <row r="26" ht="15.75" customHeight="1">
      <c r="A26" s="21" t="s">
        <v>365</v>
      </c>
      <c r="B26" s="18" t="s">
        <v>333</v>
      </c>
      <c r="C26" s="19"/>
      <c r="D26" s="18" t="s">
        <v>334</v>
      </c>
      <c r="E26" s="1"/>
      <c r="F26" s="1"/>
      <c r="G26" s="1"/>
      <c r="H26" s="1"/>
      <c r="I26" s="1"/>
      <c r="J26" s="1"/>
      <c r="K26" s="1"/>
      <c r="L26" s="1"/>
      <c r="M26" s="1"/>
      <c r="N26" s="1"/>
      <c r="O26" s="1"/>
      <c r="P26" s="1"/>
      <c r="Q26" s="1"/>
      <c r="R26" s="1"/>
      <c r="S26" s="1"/>
      <c r="T26" s="1"/>
      <c r="U26" s="1"/>
      <c r="V26" s="1"/>
      <c r="W26" s="1"/>
      <c r="X26" s="1"/>
      <c r="Y26" s="1"/>
      <c r="Z26" s="1"/>
    </row>
    <row r="27" ht="15.75" customHeight="1">
      <c r="A27" s="21" t="s">
        <v>368</v>
      </c>
      <c r="B27" s="18" t="s">
        <v>337</v>
      </c>
      <c r="C27" s="19"/>
      <c r="D27" s="18" t="s">
        <v>338</v>
      </c>
      <c r="E27" s="1"/>
      <c r="F27" s="1"/>
      <c r="G27" s="1"/>
      <c r="H27" s="1"/>
      <c r="I27" s="1"/>
      <c r="J27" s="1"/>
      <c r="K27" s="1"/>
      <c r="L27" s="1"/>
      <c r="M27" s="1"/>
      <c r="N27" s="1"/>
      <c r="O27" s="1"/>
      <c r="P27" s="1"/>
      <c r="Q27" s="1"/>
      <c r="R27" s="1"/>
      <c r="S27" s="1"/>
      <c r="T27" s="1"/>
      <c r="U27" s="1"/>
      <c r="V27" s="1"/>
      <c r="W27" s="1"/>
      <c r="X27" s="1"/>
      <c r="Y27" s="1"/>
      <c r="Z27" s="1"/>
    </row>
    <row r="28" ht="15.75" customHeight="1">
      <c r="A28" s="21" t="s">
        <v>371</v>
      </c>
      <c r="B28" s="18" t="s">
        <v>341</v>
      </c>
      <c r="C28" s="19"/>
      <c r="D28" s="18" t="s">
        <v>293</v>
      </c>
      <c r="E28" s="1"/>
      <c r="F28" s="1"/>
      <c r="G28" s="1"/>
      <c r="H28" s="1"/>
      <c r="I28" s="1"/>
      <c r="J28" s="1"/>
      <c r="K28" s="1"/>
      <c r="L28" s="1"/>
      <c r="M28" s="1"/>
      <c r="N28" s="1"/>
      <c r="O28" s="1"/>
      <c r="P28" s="1"/>
      <c r="Q28" s="1"/>
      <c r="R28" s="1"/>
      <c r="S28" s="1"/>
      <c r="T28" s="1"/>
      <c r="U28" s="1"/>
      <c r="V28" s="1"/>
      <c r="W28" s="1"/>
      <c r="X28" s="1"/>
      <c r="Y28" s="1"/>
      <c r="Z28" s="1"/>
    </row>
    <row r="29" ht="15.75" customHeight="1">
      <c r="A29" s="21" t="s">
        <v>373</v>
      </c>
      <c r="B29" s="18" t="s">
        <v>344</v>
      </c>
      <c r="C29" s="19"/>
      <c r="D29" s="18" t="s">
        <v>296</v>
      </c>
      <c r="E29" s="1"/>
      <c r="F29" s="1"/>
      <c r="G29" s="1"/>
      <c r="H29" s="1"/>
      <c r="I29" s="1"/>
      <c r="J29" s="1"/>
      <c r="K29" s="1"/>
      <c r="L29" s="1"/>
      <c r="M29" s="1"/>
      <c r="N29" s="1"/>
      <c r="O29" s="1"/>
      <c r="P29" s="1"/>
      <c r="Q29" s="1"/>
      <c r="R29" s="1"/>
      <c r="S29" s="1"/>
      <c r="T29" s="1"/>
      <c r="U29" s="1"/>
      <c r="V29" s="1"/>
      <c r="W29" s="1"/>
      <c r="X29" s="1"/>
      <c r="Y29" s="1"/>
      <c r="Z29" s="1"/>
    </row>
    <row r="30" ht="15.75" customHeight="1">
      <c r="A30" s="21" t="s">
        <v>375</v>
      </c>
      <c r="B30" s="18" t="s">
        <v>347</v>
      </c>
      <c r="C30" s="19"/>
      <c r="D30" s="18" t="s">
        <v>348</v>
      </c>
      <c r="E30" s="1"/>
      <c r="F30" s="1"/>
      <c r="G30" s="1"/>
      <c r="H30" s="1"/>
      <c r="I30" s="1"/>
      <c r="J30" s="1"/>
      <c r="K30" s="1"/>
      <c r="L30" s="1"/>
      <c r="M30" s="1"/>
      <c r="N30" s="1"/>
      <c r="O30" s="1"/>
      <c r="P30" s="1"/>
      <c r="Q30" s="1"/>
      <c r="R30" s="1"/>
      <c r="S30" s="1"/>
      <c r="T30" s="1"/>
      <c r="U30" s="1"/>
      <c r="V30" s="1"/>
      <c r="W30" s="1"/>
      <c r="X30" s="1"/>
      <c r="Y30" s="1"/>
      <c r="Z30" s="1"/>
    </row>
    <row r="31" ht="15.75" customHeight="1">
      <c r="A31" s="21" t="s">
        <v>377</v>
      </c>
      <c r="B31" s="18" t="s">
        <v>350</v>
      </c>
      <c r="C31" s="19"/>
      <c r="D31" s="18" t="s">
        <v>352</v>
      </c>
      <c r="E31" s="1"/>
      <c r="F31" s="1"/>
      <c r="G31" s="1"/>
      <c r="H31" s="1"/>
      <c r="I31" s="1"/>
      <c r="J31" s="1"/>
      <c r="K31" s="1"/>
      <c r="L31" s="1"/>
      <c r="M31" s="1"/>
      <c r="N31" s="1"/>
      <c r="O31" s="1"/>
      <c r="P31" s="1"/>
      <c r="Q31" s="1"/>
      <c r="R31" s="1"/>
      <c r="S31" s="1"/>
      <c r="T31" s="1"/>
      <c r="U31" s="1"/>
      <c r="V31" s="1"/>
      <c r="W31" s="1"/>
      <c r="X31" s="1"/>
      <c r="Y31" s="1"/>
      <c r="Z31" s="1"/>
    </row>
    <row r="32" ht="15.75" customHeight="1">
      <c r="A32" s="21" t="s">
        <v>379</v>
      </c>
      <c r="B32" s="18" t="s">
        <v>48</v>
      </c>
      <c r="C32" s="19"/>
      <c r="D32" s="18" t="s">
        <v>355</v>
      </c>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56"/>
      <c r="D33" s="2"/>
      <c r="E33" s="1"/>
      <c r="F33" s="1"/>
      <c r="G33" s="1"/>
      <c r="H33" s="1"/>
      <c r="I33" s="1"/>
      <c r="J33" s="1"/>
      <c r="K33" s="1"/>
      <c r="L33" s="1"/>
      <c r="M33" s="1"/>
      <c r="N33" s="1"/>
      <c r="O33" s="1"/>
      <c r="P33" s="1"/>
      <c r="Q33" s="1"/>
      <c r="R33" s="1"/>
      <c r="S33" s="1"/>
      <c r="T33" s="1"/>
      <c r="U33" s="1"/>
      <c r="V33" s="1"/>
      <c r="W33" s="1"/>
      <c r="X33" s="1"/>
      <c r="Y33" s="1"/>
      <c r="Z33" s="1"/>
    </row>
    <row r="34" ht="15.75" customHeight="1">
      <c r="A34" s="16" t="s">
        <v>382</v>
      </c>
      <c r="B34" s="9" t="s">
        <v>384</v>
      </c>
      <c r="C34" s="56"/>
      <c r="D34" s="2"/>
      <c r="E34" s="1"/>
      <c r="F34" s="1"/>
      <c r="G34" s="1"/>
      <c r="H34" s="1"/>
      <c r="I34" s="1"/>
      <c r="J34" s="1"/>
      <c r="K34" s="1"/>
      <c r="L34" s="1"/>
      <c r="M34" s="1"/>
      <c r="N34" s="1"/>
      <c r="O34" s="1"/>
      <c r="P34" s="1"/>
      <c r="Q34" s="1"/>
      <c r="R34" s="1"/>
      <c r="S34" s="1"/>
      <c r="T34" s="1"/>
      <c r="U34" s="1"/>
      <c r="V34" s="1"/>
      <c r="W34" s="1"/>
      <c r="X34" s="1"/>
      <c r="Y34" s="1"/>
      <c r="Z34" s="1"/>
    </row>
    <row r="35" ht="15.75" customHeight="1">
      <c r="A35" s="21" t="s">
        <v>386</v>
      </c>
      <c r="B35" s="18" t="s">
        <v>323</v>
      </c>
      <c r="C35" s="19"/>
      <c r="D35" s="18" t="s">
        <v>324</v>
      </c>
      <c r="E35" s="1"/>
      <c r="F35" s="1"/>
      <c r="G35" s="1"/>
      <c r="H35" s="1"/>
      <c r="I35" s="1"/>
      <c r="J35" s="1"/>
      <c r="K35" s="1"/>
      <c r="L35" s="1"/>
      <c r="M35" s="1"/>
      <c r="N35" s="1"/>
      <c r="O35" s="1"/>
      <c r="P35" s="1"/>
      <c r="Q35" s="1"/>
      <c r="R35" s="1"/>
      <c r="S35" s="1"/>
      <c r="T35" s="1"/>
      <c r="U35" s="1"/>
      <c r="V35" s="1"/>
      <c r="W35" s="1"/>
      <c r="X35" s="1"/>
      <c r="Y35" s="1"/>
      <c r="Z35" s="1"/>
    </row>
    <row r="36" ht="15.75" customHeight="1">
      <c r="A36" s="21" t="s">
        <v>388</v>
      </c>
      <c r="B36" s="18" t="s">
        <v>328</v>
      </c>
      <c r="C36" s="19"/>
      <c r="D36" s="18" t="s">
        <v>329</v>
      </c>
      <c r="E36" s="1"/>
      <c r="F36" s="1"/>
      <c r="G36" s="1"/>
      <c r="H36" s="1"/>
      <c r="I36" s="1"/>
      <c r="J36" s="1"/>
      <c r="K36" s="1"/>
      <c r="L36" s="1"/>
      <c r="M36" s="1"/>
      <c r="N36" s="1"/>
      <c r="O36" s="1"/>
      <c r="P36" s="1"/>
      <c r="Q36" s="1"/>
      <c r="R36" s="1"/>
      <c r="S36" s="1"/>
      <c r="T36" s="1"/>
      <c r="U36" s="1"/>
      <c r="V36" s="1"/>
      <c r="W36" s="1"/>
      <c r="X36" s="1"/>
      <c r="Y36" s="1"/>
      <c r="Z36" s="1"/>
    </row>
    <row r="37" ht="15.75" customHeight="1">
      <c r="A37" s="21" t="s">
        <v>391</v>
      </c>
      <c r="B37" s="18" t="s">
        <v>333</v>
      </c>
      <c r="C37" s="19"/>
      <c r="D37" s="18" t="s">
        <v>334</v>
      </c>
      <c r="E37" s="1"/>
      <c r="F37" s="1"/>
      <c r="G37" s="1"/>
      <c r="H37" s="1"/>
      <c r="I37" s="1"/>
      <c r="J37" s="1"/>
      <c r="K37" s="1"/>
      <c r="L37" s="1"/>
      <c r="M37" s="1"/>
      <c r="N37" s="1"/>
      <c r="O37" s="1"/>
      <c r="P37" s="1"/>
      <c r="Q37" s="1"/>
      <c r="R37" s="1"/>
      <c r="S37" s="1"/>
      <c r="T37" s="1"/>
      <c r="U37" s="1"/>
      <c r="V37" s="1"/>
      <c r="W37" s="1"/>
      <c r="X37" s="1"/>
      <c r="Y37" s="1"/>
      <c r="Z37" s="1"/>
    </row>
    <row r="38" ht="15.75" customHeight="1">
      <c r="A38" s="21" t="s">
        <v>393</v>
      </c>
      <c r="B38" s="18" t="s">
        <v>337</v>
      </c>
      <c r="C38" s="19"/>
      <c r="D38" s="18" t="s">
        <v>338</v>
      </c>
      <c r="E38" s="1"/>
      <c r="F38" s="1"/>
      <c r="G38" s="1"/>
      <c r="H38" s="1"/>
      <c r="I38" s="1"/>
      <c r="J38" s="1"/>
      <c r="K38" s="1"/>
      <c r="L38" s="1"/>
      <c r="M38" s="1"/>
      <c r="N38" s="1"/>
      <c r="O38" s="1"/>
      <c r="P38" s="1"/>
      <c r="Q38" s="1"/>
      <c r="R38" s="1"/>
      <c r="S38" s="1"/>
      <c r="T38" s="1"/>
      <c r="U38" s="1"/>
      <c r="V38" s="1"/>
      <c r="W38" s="1"/>
      <c r="X38" s="1"/>
      <c r="Y38" s="1"/>
      <c r="Z38" s="1"/>
    </row>
    <row r="39" ht="15.75" customHeight="1">
      <c r="A39" s="21" t="s">
        <v>396</v>
      </c>
      <c r="B39" s="18" t="s">
        <v>341</v>
      </c>
      <c r="C39" s="19"/>
      <c r="D39" s="18" t="s">
        <v>293</v>
      </c>
      <c r="E39" s="1"/>
      <c r="F39" s="1"/>
      <c r="G39" s="1"/>
      <c r="H39" s="1"/>
      <c r="I39" s="1"/>
      <c r="J39" s="1"/>
      <c r="K39" s="1"/>
      <c r="L39" s="1"/>
      <c r="M39" s="1"/>
      <c r="N39" s="1"/>
      <c r="O39" s="1"/>
      <c r="P39" s="1"/>
      <c r="Q39" s="1"/>
      <c r="R39" s="1"/>
      <c r="S39" s="1"/>
      <c r="T39" s="1"/>
      <c r="U39" s="1"/>
      <c r="V39" s="1"/>
      <c r="W39" s="1"/>
      <c r="X39" s="1"/>
      <c r="Y39" s="1"/>
      <c r="Z39" s="1"/>
    </row>
    <row r="40" ht="15.75" customHeight="1">
      <c r="A40" s="21" t="s">
        <v>398</v>
      </c>
      <c r="B40" s="18" t="s">
        <v>344</v>
      </c>
      <c r="C40" s="19"/>
      <c r="D40" s="18" t="s">
        <v>296</v>
      </c>
      <c r="E40" s="1"/>
      <c r="F40" s="1"/>
      <c r="G40" s="1"/>
      <c r="H40" s="1"/>
      <c r="I40" s="1"/>
      <c r="J40" s="1"/>
      <c r="K40" s="1"/>
      <c r="L40" s="1"/>
      <c r="M40" s="1"/>
      <c r="N40" s="1"/>
      <c r="O40" s="1"/>
      <c r="P40" s="1"/>
      <c r="Q40" s="1"/>
      <c r="R40" s="1"/>
      <c r="S40" s="1"/>
      <c r="T40" s="1"/>
      <c r="U40" s="1"/>
      <c r="V40" s="1"/>
      <c r="W40" s="1"/>
      <c r="X40" s="1"/>
      <c r="Y40" s="1"/>
      <c r="Z40" s="1"/>
    </row>
    <row r="41" ht="15.75" customHeight="1">
      <c r="A41" s="21" t="s">
        <v>400</v>
      </c>
      <c r="B41" s="18" t="s">
        <v>347</v>
      </c>
      <c r="C41" s="19"/>
      <c r="D41" s="18" t="s">
        <v>348</v>
      </c>
      <c r="E41" s="1"/>
      <c r="F41" s="1"/>
      <c r="G41" s="1"/>
      <c r="H41" s="1"/>
      <c r="I41" s="1"/>
      <c r="J41" s="1"/>
      <c r="K41" s="1"/>
      <c r="L41" s="1"/>
      <c r="M41" s="1"/>
      <c r="N41" s="1"/>
      <c r="O41" s="1"/>
      <c r="P41" s="1"/>
      <c r="Q41" s="1"/>
      <c r="R41" s="1"/>
      <c r="S41" s="1"/>
      <c r="T41" s="1"/>
      <c r="U41" s="1"/>
      <c r="V41" s="1"/>
      <c r="W41" s="1"/>
      <c r="X41" s="1"/>
      <c r="Y41" s="1"/>
      <c r="Z41" s="1"/>
    </row>
    <row r="42" ht="15.75" customHeight="1">
      <c r="A42" s="21" t="s">
        <v>402</v>
      </c>
      <c r="B42" s="18" t="s">
        <v>350</v>
      </c>
      <c r="C42" s="19"/>
      <c r="D42" s="18" t="s">
        <v>352</v>
      </c>
      <c r="E42" s="1"/>
      <c r="F42" s="1"/>
      <c r="G42" s="1"/>
      <c r="H42" s="1"/>
      <c r="I42" s="1"/>
      <c r="J42" s="1"/>
      <c r="K42" s="1"/>
      <c r="L42" s="1"/>
      <c r="M42" s="1"/>
      <c r="N42" s="1"/>
      <c r="O42" s="1"/>
      <c r="P42" s="1"/>
      <c r="Q42" s="1"/>
      <c r="R42" s="1"/>
      <c r="S42" s="1"/>
      <c r="T42" s="1"/>
      <c r="U42" s="1"/>
      <c r="V42" s="1"/>
      <c r="W42" s="1"/>
      <c r="X42" s="1"/>
      <c r="Y42" s="1"/>
      <c r="Z42" s="1"/>
    </row>
    <row r="43" ht="15.75" customHeight="1">
      <c r="A43" s="21" t="s">
        <v>404</v>
      </c>
      <c r="B43" s="18" t="s">
        <v>48</v>
      </c>
      <c r="C43" s="19"/>
      <c r="D43" s="18" t="s">
        <v>355</v>
      </c>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56"/>
      <c r="D44" s="2"/>
      <c r="E44" s="1"/>
      <c r="F44" s="1"/>
      <c r="G44" s="1"/>
      <c r="H44" s="1"/>
      <c r="I44" s="1"/>
      <c r="J44" s="1"/>
      <c r="K44" s="1"/>
      <c r="L44" s="1"/>
      <c r="M44" s="1"/>
      <c r="N44" s="1"/>
      <c r="O44" s="1"/>
      <c r="P44" s="1"/>
      <c r="Q44" s="1"/>
      <c r="R44" s="1"/>
      <c r="S44" s="1"/>
      <c r="T44" s="1"/>
      <c r="U44" s="1"/>
      <c r="V44" s="1"/>
      <c r="W44" s="1"/>
      <c r="X44" s="1"/>
      <c r="Y44" s="1"/>
      <c r="Z44" s="1"/>
    </row>
    <row r="45" ht="15.75" customHeight="1">
      <c r="A45" s="16" t="s">
        <v>408</v>
      </c>
      <c r="B45" s="9" t="s">
        <v>409</v>
      </c>
      <c r="C45" s="56"/>
      <c r="D45" s="2"/>
      <c r="E45" s="1"/>
      <c r="F45" s="1"/>
      <c r="G45" s="1"/>
      <c r="H45" s="1"/>
      <c r="I45" s="1"/>
      <c r="J45" s="1"/>
      <c r="K45" s="1"/>
      <c r="L45" s="1"/>
      <c r="M45" s="1"/>
      <c r="N45" s="1"/>
      <c r="O45" s="1"/>
      <c r="P45" s="1"/>
      <c r="Q45" s="1"/>
      <c r="R45" s="1"/>
      <c r="S45" s="1"/>
      <c r="T45" s="1"/>
      <c r="U45" s="1"/>
      <c r="V45" s="1"/>
      <c r="W45" s="1"/>
      <c r="X45" s="1"/>
      <c r="Y45" s="1"/>
      <c r="Z45" s="1"/>
    </row>
    <row r="46" ht="15.75" customHeight="1">
      <c r="A46" s="21" t="s">
        <v>412</v>
      </c>
      <c r="B46" s="18" t="s">
        <v>323</v>
      </c>
      <c r="C46" s="19"/>
      <c r="D46" s="18" t="s">
        <v>324</v>
      </c>
      <c r="E46" s="1"/>
      <c r="F46" s="1"/>
      <c r="G46" s="1"/>
      <c r="H46" s="1"/>
      <c r="I46" s="1"/>
      <c r="J46" s="1"/>
      <c r="K46" s="1"/>
      <c r="L46" s="1"/>
      <c r="M46" s="1"/>
      <c r="N46" s="1"/>
      <c r="O46" s="1"/>
      <c r="P46" s="1"/>
      <c r="Q46" s="1"/>
      <c r="R46" s="1"/>
      <c r="S46" s="1"/>
      <c r="T46" s="1"/>
      <c r="U46" s="1"/>
      <c r="V46" s="1"/>
      <c r="W46" s="1"/>
      <c r="X46" s="1"/>
      <c r="Y46" s="1"/>
      <c r="Z46" s="1"/>
    </row>
    <row r="47" ht="15.75" customHeight="1">
      <c r="A47" s="21" t="s">
        <v>414</v>
      </c>
      <c r="B47" s="18" t="s">
        <v>328</v>
      </c>
      <c r="C47" s="19"/>
      <c r="D47" s="18" t="s">
        <v>329</v>
      </c>
      <c r="E47" s="1"/>
      <c r="F47" s="1"/>
      <c r="G47" s="1"/>
      <c r="H47" s="1"/>
      <c r="I47" s="1"/>
      <c r="J47" s="1"/>
      <c r="K47" s="1"/>
      <c r="L47" s="1"/>
      <c r="M47" s="1"/>
      <c r="N47" s="1"/>
      <c r="O47" s="1"/>
      <c r="P47" s="1"/>
      <c r="Q47" s="1"/>
      <c r="R47" s="1"/>
      <c r="S47" s="1"/>
      <c r="T47" s="1"/>
      <c r="U47" s="1"/>
      <c r="V47" s="1"/>
      <c r="W47" s="1"/>
      <c r="X47" s="1"/>
      <c r="Y47" s="1"/>
      <c r="Z47" s="1"/>
    </row>
    <row r="48" ht="15.75" customHeight="1">
      <c r="A48" s="21" t="s">
        <v>417</v>
      </c>
      <c r="B48" s="18" t="s">
        <v>333</v>
      </c>
      <c r="C48" s="19"/>
      <c r="D48" s="18" t="s">
        <v>334</v>
      </c>
      <c r="E48" s="1"/>
      <c r="F48" s="1"/>
      <c r="G48" s="1"/>
      <c r="H48" s="1"/>
      <c r="I48" s="1"/>
      <c r="J48" s="1"/>
      <c r="K48" s="1"/>
      <c r="L48" s="1"/>
      <c r="M48" s="1"/>
      <c r="N48" s="1"/>
      <c r="O48" s="1"/>
      <c r="P48" s="1"/>
      <c r="Q48" s="1"/>
      <c r="R48" s="1"/>
      <c r="S48" s="1"/>
      <c r="T48" s="1"/>
      <c r="U48" s="1"/>
      <c r="V48" s="1"/>
      <c r="W48" s="1"/>
      <c r="X48" s="1"/>
      <c r="Y48" s="1"/>
      <c r="Z48" s="1"/>
    </row>
    <row r="49" ht="15.75" customHeight="1">
      <c r="A49" s="21" t="s">
        <v>420</v>
      </c>
      <c r="B49" s="18" t="s">
        <v>337</v>
      </c>
      <c r="C49" s="19"/>
      <c r="D49" s="18" t="s">
        <v>338</v>
      </c>
      <c r="E49" s="1"/>
      <c r="F49" s="1"/>
      <c r="G49" s="1"/>
      <c r="H49" s="1"/>
      <c r="I49" s="1"/>
      <c r="J49" s="1"/>
      <c r="K49" s="1"/>
      <c r="L49" s="1"/>
      <c r="M49" s="1"/>
      <c r="N49" s="1"/>
      <c r="O49" s="1"/>
      <c r="P49" s="1"/>
      <c r="Q49" s="1"/>
      <c r="R49" s="1"/>
      <c r="S49" s="1"/>
      <c r="T49" s="1"/>
      <c r="U49" s="1"/>
      <c r="V49" s="1"/>
      <c r="W49" s="1"/>
      <c r="X49" s="1"/>
      <c r="Y49" s="1"/>
      <c r="Z49" s="1"/>
    </row>
    <row r="50" ht="15.75" customHeight="1">
      <c r="A50" s="21" t="s">
        <v>421</v>
      </c>
      <c r="B50" s="18" t="s">
        <v>341</v>
      </c>
      <c r="C50" s="19"/>
      <c r="D50" s="18" t="s">
        <v>293</v>
      </c>
      <c r="E50" s="1"/>
      <c r="F50" s="1"/>
      <c r="G50" s="1"/>
      <c r="H50" s="1"/>
      <c r="I50" s="1"/>
      <c r="J50" s="1"/>
      <c r="K50" s="1"/>
      <c r="L50" s="1"/>
      <c r="M50" s="1"/>
      <c r="N50" s="1"/>
      <c r="O50" s="1"/>
      <c r="P50" s="1"/>
      <c r="Q50" s="1"/>
      <c r="R50" s="1"/>
      <c r="S50" s="1"/>
      <c r="T50" s="1"/>
      <c r="U50" s="1"/>
      <c r="V50" s="1"/>
      <c r="W50" s="1"/>
      <c r="X50" s="1"/>
      <c r="Y50" s="1"/>
      <c r="Z50" s="1"/>
    </row>
    <row r="51" ht="15.75" customHeight="1">
      <c r="A51" s="21" t="s">
        <v>425</v>
      </c>
      <c r="B51" s="18" t="s">
        <v>344</v>
      </c>
      <c r="C51" s="19"/>
      <c r="D51" s="18" t="s">
        <v>296</v>
      </c>
      <c r="E51" s="1"/>
      <c r="F51" s="1"/>
      <c r="G51" s="1"/>
      <c r="H51" s="1"/>
      <c r="I51" s="1"/>
      <c r="J51" s="1"/>
      <c r="K51" s="1"/>
      <c r="L51" s="1"/>
      <c r="M51" s="1"/>
      <c r="N51" s="1"/>
      <c r="O51" s="1"/>
      <c r="P51" s="1"/>
      <c r="Q51" s="1"/>
      <c r="R51" s="1"/>
      <c r="S51" s="1"/>
      <c r="T51" s="1"/>
      <c r="U51" s="1"/>
      <c r="V51" s="1"/>
      <c r="W51" s="1"/>
      <c r="X51" s="1"/>
      <c r="Y51" s="1"/>
      <c r="Z51" s="1"/>
    </row>
    <row r="52" ht="15.75" customHeight="1">
      <c r="A52" s="21" t="s">
        <v>427</v>
      </c>
      <c r="B52" s="18" t="s">
        <v>347</v>
      </c>
      <c r="C52" s="19"/>
      <c r="D52" s="18" t="s">
        <v>348</v>
      </c>
      <c r="E52" s="1"/>
      <c r="F52" s="1"/>
      <c r="G52" s="1"/>
      <c r="H52" s="1"/>
      <c r="I52" s="1"/>
      <c r="J52" s="1"/>
      <c r="K52" s="1"/>
      <c r="L52" s="1"/>
      <c r="M52" s="1"/>
      <c r="N52" s="1"/>
      <c r="O52" s="1"/>
      <c r="P52" s="1"/>
      <c r="Q52" s="1"/>
      <c r="R52" s="1"/>
      <c r="S52" s="1"/>
      <c r="T52" s="1"/>
      <c r="U52" s="1"/>
      <c r="V52" s="1"/>
      <c r="W52" s="1"/>
      <c r="X52" s="1"/>
      <c r="Y52" s="1"/>
      <c r="Z52" s="1"/>
    </row>
    <row r="53" ht="15.75" customHeight="1">
      <c r="A53" s="21" t="s">
        <v>429</v>
      </c>
      <c r="B53" s="18" t="s">
        <v>350</v>
      </c>
      <c r="C53" s="19"/>
      <c r="D53" s="18" t="s">
        <v>352</v>
      </c>
      <c r="E53" s="1"/>
      <c r="F53" s="1"/>
      <c r="G53" s="1"/>
      <c r="H53" s="1"/>
      <c r="I53" s="1"/>
      <c r="J53" s="1"/>
      <c r="K53" s="1"/>
      <c r="L53" s="1"/>
      <c r="M53" s="1"/>
      <c r="N53" s="1"/>
      <c r="O53" s="1"/>
      <c r="P53" s="1"/>
      <c r="Q53" s="1"/>
      <c r="R53" s="1"/>
      <c r="S53" s="1"/>
      <c r="T53" s="1"/>
      <c r="U53" s="1"/>
      <c r="V53" s="1"/>
      <c r="W53" s="1"/>
      <c r="X53" s="1"/>
      <c r="Y53" s="1"/>
      <c r="Z53" s="1"/>
    </row>
    <row r="54" ht="15.75" customHeight="1">
      <c r="A54" s="21" t="s">
        <v>432</v>
      </c>
      <c r="B54" s="18" t="s">
        <v>48</v>
      </c>
      <c r="C54" s="19"/>
      <c r="D54" s="18" t="s">
        <v>355</v>
      </c>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56"/>
      <c r="D55" s="2"/>
      <c r="E55" s="1"/>
      <c r="F55" s="1"/>
      <c r="G55" s="1"/>
      <c r="H55" s="1"/>
      <c r="I55" s="1"/>
      <c r="J55" s="1"/>
      <c r="K55" s="1"/>
      <c r="L55" s="1"/>
      <c r="M55" s="1"/>
      <c r="N55" s="1"/>
      <c r="O55" s="1"/>
      <c r="P55" s="1"/>
      <c r="Q55" s="1"/>
      <c r="R55" s="1"/>
      <c r="S55" s="1"/>
      <c r="T55" s="1"/>
      <c r="U55" s="1"/>
      <c r="V55" s="1"/>
      <c r="W55" s="1"/>
      <c r="X55" s="1"/>
      <c r="Y55" s="1"/>
      <c r="Z55" s="1"/>
    </row>
    <row r="56" ht="15.75" customHeight="1">
      <c r="A56" s="16" t="s">
        <v>435</v>
      </c>
      <c r="B56" s="9" t="s">
        <v>436</v>
      </c>
      <c r="C56" s="56"/>
      <c r="D56" s="2"/>
      <c r="E56" s="1"/>
      <c r="F56" s="1"/>
      <c r="G56" s="1"/>
      <c r="H56" s="1"/>
      <c r="I56" s="1"/>
      <c r="J56" s="1"/>
      <c r="K56" s="1"/>
      <c r="L56" s="1"/>
      <c r="M56" s="1"/>
      <c r="N56" s="1"/>
      <c r="O56" s="1"/>
      <c r="P56" s="1"/>
      <c r="Q56" s="1"/>
      <c r="R56" s="1"/>
      <c r="S56" s="1"/>
      <c r="T56" s="1"/>
      <c r="U56" s="1"/>
      <c r="V56" s="1"/>
      <c r="W56" s="1"/>
      <c r="X56" s="1"/>
      <c r="Y56" s="1"/>
      <c r="Z56" s="1"/>
    </row>
    <row r="57" ht="15.75" customHeight="1">
      <c r="A57" s="21" t="s">
        <v>438</v>
      </c>
      <c r="B57" s="18" t="s">
        <v>323</v>
      </c>
      <c r="C57" s="19"/>
      <c r="D57" s="18" t="s">
        <v>324</v>
      </c>
      <c r="E57" s="1"/>
      <c r="F57" s="1"/>
      <c r="G57" s="1"/>
      <c r="H57" s="1"/>
      <c r="I57" s="1"/>
      <c r="J57" s="1"/>
      <c r="K57" s="1"/>
      <c r="L57" s="1"/>
      <c r="M57" s="1"/>
      <c r="N57" s="1"/>
      <c r="O57" s="1"/>
      <c r="P57" s="1"/>
      <c r="Q57" s="1"/>
      <c r="R57" s="1"/>
      <c r="S57" s="1"/>
      <c r="T57" s="1"/>
      <c r="U57" s="1"/>
      <c r="V57" s="1"/>
      <c r="W57" s="1"/>
      <c r="X57" s="1"/>
      <c r="Y57" s="1"/>
      <c r="Z57" s="1"/>
    </row>
    <row r="58" ht="15.75" customHeight="1">
      <c r="A58" s="21" t="s">
        <v>441</v>
      </c>
      <c r="B58" s="18" t="s">
        <v>328</v>
      </c>
      <c r="C58" s="19"/>
      <c r="D58" s="18" t="s">
        <v>329</v>
      </c>
      <c r="E58" s="1"/>
      <c r="F58" s="1"/>
      <c r="G58" s="1"/>
      <c r="H58" s="1"/>
      <c r="I58" s="1"/>
      <c r="J58" s="1"/>
      <c r="K58" s="1"/>
      <c r="L58" s="1"/>
      <c r="M58" s="1"/>
      <c r="N58" s="1"/>
      <c r="O58" s="1"/>
      <c r="P58" s="1"/>
      <c r="Q58" s="1"/>
      <c r="R58" s="1"/>
      <c r="S58" s="1"/>
      <c r="T58" s="1"/>
      <c r="U58" s="1"/>
      <c r="V58" s="1"/>
      <c r="W58" s="1"/>
      <c r="X58" s="1"/>
      <c r="Y58" s="1"/>
      <c r="Z58" s="1"/>
    </row>
    <row r="59" ht="15.75" customHeight="1">
      <c r="A59" s="21" t="s">
        <v>443</v>
      </c>
      <c r="B59" s="18" t="s">
        <v>333</v>
      </c>
      <c r="C59" s="19"/>
      <c r="D59" s="18" t="s">
        <v>334</v>
      </c>
      <c r="E59" s="1"/>
      <c r="F59" s="1"/>
      <c r="G59" s="1"/>
      <c r="H59" s="1"/>
      <c r="I59" s="1"/>
      <c r="J59" s="1"/>
      <c r="K59" s="1"/>
      <c r="L59" s="1"/>
      <c r="M59" s="1"/>
      <c r="N59" s="1"/>
      <c r="O59" s="1"/>
      <c r="P59" s="1"/>
      <c r="Q59" s="1"/>
      <c r="R59" s="1"/>
      <c r="S59" s="1"/>
      <c r="T59" s="1"/>
      <c r="U59" s="1"/>
      <c r="V59" s="1"/>
      <c r="W59" s="1"/>
      <c r="X59" s="1"/>
      <c r="Y59" s="1"/>
      <c r="Z59" s="1"/>
    </row>
    <row r="60" ht="15.75" customHeight="1">
      <c r="A60" s="21" t="s">
        <v>444</v>
      </c>
      <c r="B60" s="18" t="s">
        <v>337</v>
      </c>
      <c r="C60" s="19"/>
      <c r="D60" s="18" t="s">
        <v>338</v>
      </c>
      <c r="E60" s="1"/>
      <c r="F60" s="1"/>
      <c r="G60" s="1"/>
      <c r="H60" s="1"/>
      <c r="I60" s="1"/>
      <c r="J60" s="1"/>
      <c r="K60" s="1"/>
      <c r="L60" s="1"/>
      <c r="M60" s="1"/>
      <c r="N60" s="1"/>
      <c r="O60" s="1"/>
      <c r="P60" s="1"/>
      <c r="Q60" s="1"/>
      <c r="R60" s="1"/>
      <c r="S60" s="1"/>
      <c r="T60" s="1"/>
      <c r="U60" s="1"/>
      <c r="V60" s="1"/>
      <c r="W60" s="1"/>
      <c r="X60" s="1"/>
      <c r="Y60" s="1"/>
      <c r="Z60" s="1"/>
    </row>
    <row r="61" ht="15.75" customHeight="1">
      <c r="A61" s="21" t="s">
        <v>447</v>
      </c>
      <c r="B61" s="18" t="s">
        <v>341</v>
      </c>
      <c r="C61" s="19"/>
      <c r="D61" s="18" t="s">
        <v>293</v>
      </c>
      <c r="E61" s="1"/>
      <c r="F61" s="1"/>
      <c r="G61" s="1"/>
      <c r="H61" s="1"/>
      <c r="I61" s="1"/>
      <c r="J61" s="1"/>
      <c r="K61" s="1"/>
      <c r="L61" s="1"/>
      <c r="M61" s="1"/>
      <c r="N61" s="1"/>
      <c r="O61" s="1"/>
      <c r="P61" s="1"/>
      <c r="Q61" s="1"/>
      <c r="R61" s="1"/>
      <c r="S61" s="1"/>
      <c r="T61" s="1"/>
      <c r="U61" s="1"/>
      <c r="V61" s="1"/>
      <c r="W61" s="1"/>
      <c r="X61" s="1"/>
      <c r="Y61" s="1"/>
      <c r="Z61" s="1"/>
    </row>
    <row r="62" ht="15.75" customHeight="1">
      <c r="A62" s="21" t="s">
        <v>453</v>
      </c>
      <c r="B62" s="18" t="s">
        <v>344</v>
      </c>
      <c r="C62" s="19"/>
      <c r="D62" s="18" t="s">
        <v>296</v>
      </c>
      <c r="E62" s="1"/>
      <c r="F62" s="1"/>
      <c r="G62" s="1"/>
      <c r="H62" s="1"/>
      <c r="I62" s="1"/>
      <c r="J62" s="1"/>
      <c r="K62" s="1"/>
      <c r="L62" s="1"/>
      <c r="M62" s="1"/>
      <c r="N62" s="1"/>
      <c r="O62" s="1"/>
      <c r="P62" s="1"/>
      <c r="Q62" s="1"/>
      <c r="R62" s="1"/>
      <c r="S62" s="1"/>
      <c r="T62" s="1"/>
      <c r="U62" s="1"/>
      <c r="V62" s="1"/>
      <c r="W62" s="1"/>
      <c r="X62" s="1"/>
      <c r="Y62" s="1"/>
      <c r="Z62" s="1"/>
    </row>
    <row r="63" ht="15.75" customHeight="1">
      <c r="A63" s="21" t="s">
        <v>458</v>
      </c>
      <c r="B63" s="18" t="s">
        <v>347</v>
      </c>
      <c r="C63" s="19"/>
      <c r="D63" s="18" t="s">
        <v>348</v>
      </c>
      <c r="E63" s="1"/>
      <c r="F63" s="1"/>
      <c r="G63" s="1"/>
      <c r="H63" s="1"/>
      <c r="I63" s="1"/>
      <c r="J63" s="1"/>
      <c r="K63" s="1"/>
      <c r="L63" s="1"/>
      <c r="M63" s="1"/>
      <c r="N63" s="1"/>
      <c r="O63" s="1"/>
      <c r="P63" s="1"/>
      <c r="Q63" s="1"/>
      <c r="R63" s="1"/>
      <c r="S63" s="1"/>
      <c r="T63" s="1"/>
      <c r="U63" s="1"/>
      <c r="V63" s="1"/>
      <c r="W63" s="1"/>
      <c r="X63" s="1"/>
      <c r="Y63" s="1"/>
      <c r="Z63" s="1"/>
    </row>
    <row r="64" ht="15.75" customHeight="1">
      <c r="A64" s="21" t="s">
        <v>463</v>
      </c>
      <c r="B64" s="18" t="s">
        <v>350</v>
      </c>
      <c r="C64" s="19"/>
      <c r="D64" s="18" t="s">
        <v>352</v>
      </c>
      <c r="E64" s="1"/>
      <c r="F64" s="1"/>
      <c r="G64" s="1"/>
      <c r="H64" s="1"/>
      <c r="I64" s="1"/>
      <c r="J64" s="1"/>
      <c r="K64" s="1"/>
      <c r="L64" s="1"/>
      <c r="M64" s="1"/>
      <c r="N64" s="1"/>
      <c r="O64" s="1"/>
      <c r="P64" s="1"/>
      <c r="Q64" s="1"/>
      <c r="R64" s="1"/>
      <c r="S64" s="1"/>
      <c r="T64" s="1"/>
      <c r="U64" s="1"/>
      <c r="V64" s="1"/>
      <c r="W64" s="1"/>
      <c r="X64" s="1"/>
      <c r="Y64" s="1"/>
      <c r="Z64" s="1"/>
    </row>
    <row r="65" ht="15.75" customHeight="1">
      <c r="A65" s="21" t="s">
        <v>466</v>
      </c>
      <c r="B65" s="18" t="s">
        <v>48</v>
      </c>
      <c r="C65" s="19"/>
      <c r="D65" s="18" t="s">
        <v>355</v>
      </c>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56"/>
      <c r="D66" s="2"/>
      <c r="E66" s="1"/>
      <c r="F66" s="1"/>
      <c r="G66" s="1"/>
      <c r="H66" s="1"/>
      <c r="I66" s="1"/>
      <c r="J66" s="1"/>
      <c r="K66" s="1"/>
      <c r="L66" s="1"/>
      <c r="M66" s="1"/>
      <c r="N66" s="1"/>
      <c r="O66" s="1"/>
      <c r="P66" s="1"/>
      <c r="Q66" s="1"/>
      <c r="R66" s="1"/>
      <c r="S66" s="1"/>
      <c r="T66" s="1"/>
      <c r="U66" s="1"/>
      <c r="V66" s="1"/>
      <c r="W66" s="1"/>
      <c r="X66" s="1"/>
      <c r="Y66" s="1"/>
      <c r="Z66" s="1"/>
    </row>
    <row r="67" ht="15.75" customHeight="1">
      <c r="A67" s="16" t="s">
        <v>471</v>
      </c>
      <c r="B67" s="9" t="s">
        <v>472</v>
      </c>
      <c r="C67" s="56"/>
      <c r="D67" s="2"/>
      <c r="E67" s="1"/>
      <c r="F67" s="1"/>
      <c r="G67" s="1"/>
      <c r="H67" s="1"/>
      <c r="I67" s="1"/>
      <c r="J67" s="1"/>
      <c r="K67" s="1"/>
      <c r="L67" s="1"/>
      <c r="M67" s="1"/>
      <c r="N67" s="1"/>
      <c r="O67" s="1"/>
      <c r="P67" s="1"/>
      <c r="Q67" s="1"/>
      <c r="R67" s="1"/>
      <c r="S67" s="1"/>
      <c r="T67" s="1"/>
      <c r="U67" s="1"/>
      <c r="V67" s="1"/>
      <c r="W67" s="1"/>
      <c r="X67" s="1"/>
      <c r="Y67" s="1"/>
      <c r="Z67" s="1"/>
    </row>
    <row r="68" ht="15.75" customHeight="1">
      <c r="A68" s="21" t="s">
        <v>474</v>
      </c>
      <c r="B68" s="18" t="s">
        <v>323</v>
      </c>
      <c r="C68" s="19"/>
      <c r="D68" s="18" t="s">
        <v>324</v>
      </c>
      <c r="E68" s="1"/>
      <c r="F68" s="1"/>
      <c r="G68" s="1"/>
      <c r="H68" s="1"/>
      <c r="I68" s="1"/>
      <c r="J68" s="1"/>
      <c r="K68" s="1"/>
      <c r="L68" s="1"/>
      <c r="M68" s="1"/>
      <c r="N68" s="1"/>
      <c r="O68" s="1"/>
      <c r="P68" s="1"/>
      <c r="Q68" s="1"/>
      <c r="R68" s="1"/>
      <c r="S68" s="1"/>
      <c r="T68" s="1"/>
      <c r="U68" s="1"/>
      <c r="V68" s="1"/>
      <c r="W68" s="1"/>
      <c r="X68" s="1"/>
      <c r="Y68" s="1"/>
      <c r="Z68" s="1"/>
    </row>
    <row r="69" ht="15.75" customHeight="1">
      <c r="A69" s="21" t="s">
        <v>478</v>
      </c>
      <c r="B69" s="18" t="s">
        <v>328</v>
      </c>
      <c r="C69" s="19"/>
      <c r="D69" s="18" t="s">
        <v>329</v>
      </c>
      <c r="E69" s="1"/>
      <c r="F69" s="1"/>
      <c r="G69" s="1"/>
      <c r="H69" s="1"/>
      <c r="I69" s="1"/>
      <c r="J69" s="1"/>
      <c r="K69" s="1"/>
      <c r="L69" s="1"/>
      <c r="M69" s="1"/>
      <c r="N69" s="1"/>
      <c r="O69" s="1"/>
      <c r="P69" s="1"/>
      <c r="Q69" s="1"/>
      <c r="R69" s="1"/>
      <c r="S69" s="1"/>
      <c r="T69" s="1"/>
      <c r="U69" s="1"/>
      <c r="V69" s="1"/>
      <c r="W69" s="1"/>
      <c r="X69" s="1"/>
      <c r="Y69" s="1"/>
      <c r="Z69" s="1"/>
    </row>
    <row r="70" ht="15.75" customHeight="1">
      <c r="A70" s="21" t="s">
        <v>482</v>
      </c>
      <c r="B70" s="18" t="s">
        <v>333</v>
      </c>
      <c r="C70" s="19"/>
      <c r="D70" s="18" t="s">
        <v>334</v>
      </c>
      <c r="E70" s="1"/>
      <c r="F70" s="1"/>
      <c r="G70" s="1"/>
      <c r="H70" s="1"/>
      <c r="I70" s="1"/>
      <c r="J70" s="1"/>
      <c r="K70" s="1"/>
      <c r="L70" s="1"/>
      <c r="M70" s="1"/>
      <c r="N70" s="1"/>
      <c r="O70" s="1"/>
      <c r="P70" s="1"/>
      <c r="Q70" s="1"/>
      <c r="R70" s="1"/>
      <c r="S70" s="1"/>
      <c r="T70" s="1"/>
      <c r="U70" s="1"/>
      <c r="V70" s="1"/>
      <c r="W70" s="1"/>
      <c r="X70" s="1"/>
      <c r="Y70" s="1"/>
      <c r="Z70" s="1"/>
    </row>
    <row r="71" ht="15.75" customHeight="1">
      <c r="A71" s="21" t="s">
        <v>485</v>
      </c>
      <c r="B71" s="18" t="s">
        <v>337</v>
      </c>
      <c r="C71" s="19"/>
      <c r="D71" s="18" t="s">
        <v>338</v>
      </c>
      <c r="E71" s="1"/>
      <c r="F71" s="1"/>
      <c r="G71" s="1"/>
      <c r="H71" s="1"/>
      <c r="I71" s="1"/>
      <c r="J71" s="1"/>
      <c r="K71" s="1"/>
      <c r="L71" s="1"/>
      <c r="M71" s="1"/>
      <c r="N71" s="1"/>
      <c r="O71" s="1"/>
      <c r="P71" s="1"/>
      <c r="Q71" s="1"/>
      <c r="R71" s="1"/>
      <c r="S71" s="1"/>
      <c r="T71" s="1"/>
      <c r="U71" s="1"/>
      <c r="V71" s="1"/>
      <c r="W71" s="1"/>
      <c r="X71" s="1"/>
      <c r="Y71" s="1"/>
      <c r="Z71" s="1"/>
    </row>
    <row r="72" ht="15.75" customHeight="1">
      <c r="A72" s="21" t="s">
        <v>488</v>
      </c>
      <c r="B72" s="18" t="s">
        <v>341</v>
      </c>
      <c r="C72" s="19"/>
      <c r="D72" s="18" t="s">
        <v>293</v>
      </c>
      <c r="E72" s="1"/>
      <c r="F72" s="1"/>
      <c r="G72" s="1"/>
      <c r="H72" s="1"/>
      <c r="I72" s="1"/>
      <c r="J72" s="1"/>
      <c r="K72" s="1"/>
      <c r="L72" s="1"/>
      <c r="M72" s="1"/>
      <c r="N72" s="1"/>
      <c r="O72" s="1"/>
      <c r="P72" s="1"/>
      <c r="Q72" s="1"/>
      <c r="R72" s="1"/>
      <c r="S72" s="1"/>
      <c r="T72" s="1"/>
      <c r="U72" s="1"/>
      <c r="V72" s="1"/>
      <c r="W72" s="1"/>
      <c r="X72" s="1"/>
      <c r="Y72" s="1"/>
      <c r="Z72" s="1"/>
    </row>
    <row r="73" ht="15.75" customHeight="1">
      <c r="A73" s="21" t="s">
        <v>493</v>
      </c>
      <c r="B73" s="18" t="s">
        <v>344</v>
      </c>
      <c r="C73" s="19"/>
      <c r="D73" s="18" t="s">
        <v>296</v>
      </c>
      <c r="E73" s="1"/>
      <c r="F73" s="1"/>
      <c r="G73" s="1"/>
      <c r="H73" s="1"/>
      <c r="I73" s="1"/>
      <c r="J73" s="1"/>
      <c r="K73" s="1"/>
      <c r="L73" s="1"/>
      <c r="M73" s="1"/>
      <c r="N73" s="1"/>
      <c r="O73" s="1"/>
      <c r="P73" s="1"/>
      <c r="Q73" s="1"/>
      <c r="R73" s="1"/>
      <c r="S73" s="1"/>
      <c r="T73" s="1"/>
      <c r="U73" s="1"/>
      <c r="V73" s="1"/>
      <c r="W73" s="1"/>
      <c r="X73" s="1"/>
      <c r="Y73" s="1"/>
      <c r="Z73" s="1"/>
    </row>
    <row r="74" ht="15.75" customHeight="1">
      <c r="A74" s="21" t="s">
        <v>494</v>
      </c>
      <c r="B74" s="18" t="s">
        <v>347</v>
      </c>
      <c r="C74" s="19"/>
      <c r="D74" s="18" t="s">
        <v>348</v>
      </c>
      <c r="E74" s="1"/>
      <c r="F74" s="1"/>
      <c r="G74" s="1"/>
      <c r="H74" s="1"/>
      <c r="I74" s="1"/>
      <c r="J74" s="1"/>
      <c r="K74" s="1"/>
      <c r="L74" s="1"/>
      <c r="M74" s="1"/>
      <c r="N74" s="1"/>
      <c r="O74" s="1"/>
      <c r="P74" s="1"/>
      <c r="Q74" s="1"/>
      <c r="R74" s="1"/>
      <c r="S74" s="1"/>
      <c r="T74" s="1"/>
      <c r="U74" s="1"/>
      <c r="V74" s="1"/>
      <c r="W74" s="1"/>
      <c r="X74" s="1"/>
      <c r="Y74" s="1"/>
      <c r="Z74" s="1"/>
    </row>
    <row r="75" ht="15.75" customHeight="1">
      <c r="A75" s="21" t="s">
        <v>497</v>
      </c>
      <c r="B75" s="18" t="s">
        <v>350</v>
      </c>
      <c r="C75" s="19"/>
      <c r="D75" s="18" t="s">
        <v>352</v>
      </c>
      <c r="E75" s="1"/>
      <c r="F75" s="1"/>
      <c r="G75" s="1"/>
      <c r="H75" s="1"/>
      <c r="I75" s="1"/>
      <c r="J75" s="1"/>
      <c r="K75" s="1"/>
      <c r="L75" s="1"/>
      <c r="M75" s="1"/>
      <c r="N75" s="1"/>
      <c r="O75" s="1"/>
      <c r="P75" s="1"/>
      <c r="Q75" s="1"/>
      <c r="R75" s="1"/>
      <c r="S75" s="1"/>
      <c r="T75" s="1"/>
      <c r="U75" s="1"/>
      <c r="V75" s="1"/>
      <c r="W75" s="1"/>
      <c r="X75" s="1"/>
      <c r="Y75" s="1"/>
      <c r="Z75" s="1"/>
    </row>
    <row r="76" ht="15.75" customHeight="1">
      <c r="A76" s="21" t="s">
        <v>500</v>
      </c>
      <c r="B76" s="18" t="s">
        <v>48</v>
      </c>
      <c r="C76" s="19"/>
      <c r="D76" s="18" t="s">
        <v>355</v>
      </c>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56"/>
      <c r="D77" s="2"/>
      <c r="E77" s="1"/>
      <c r="F77" s="1"/>
      <c r="G77" s="1"/>
      <c r="H77" s="1"/>
      <c r="I77" s="1"/>
      <c r="J77" s="1"/>
      <c r="K77" s="1"/>
      <c r="L77" s="1"/>
      <c r="M77" s="1"/>
      <c r="N77" s="1"/>
      <c r="O77" s="1"/>
      <c r="P77" s="1"/>
      <c r="Q77" s="1"/>
      <c r="R77" s="1"/>
      <c r="S77" s="1"/>
      <c r="T77" s="1"/>
      <c r="U77" s="1"/>
      <c r="V77" s="1"/>
      <c r="W77" s="1"/>
      <c r="X77" s="1"/>
      <c r="Y77" s="1"/>
      <c r="Z77" s="1"/>
    </row>
    <row r="78" ht="15.75" customHeight="1">
      <c r="A78" s="16" t="s">
        <v>502</v>
      </c>
      <c r="B78" s="9" t="s">
        <v>503</v>
      </c>
      <c r="C78" s="56"/>
      <c r="D78" s="2"/>
      <c r="E78" s="1"/>
      <c r="F78" s="1"/>
      <c r="G78" s="1"/>
      <c r="H78" s="1"/>
      <c r="I78" s="1"/>
      <c r="J78" s="1"/>
      <c r="K78" s="1"/>
      <c r="L78" s="1"/>
      <c r="M78" s="1"/>
      <c r="N78" s="1"/>
      <c r="O78" s="1"/>
      <c r="P78" s="1"/>
      <c r="Q78" s="1"/>
      <c r="R78" s="1"/>
      <c r="S78" s="1"/>
      <c r="T78" s="1"/>
      <c r="U78" s="1"/>
      <c r="V78" s="1"/>
      <c r="W78" s="1"/>
      <c r="X78" s="1"/>
      <c r="Y78" s="1"/>
      <c r="Z78" s="1"/>
    </row>
    <row r="79" ht="15.75" customHeight="1">
      <c r="A79" s="21" t="s">
        <v>505</v>
      </c>
      <c r="B79" s="18" t="s">
        <v>323</v>
      </c>
      <c r="C79" s="19"/>
      <c r="D79" s="18" t="s">
        <v>324</v>
      </c>
      <c r="E79" s="1"/>
      <c r="F79" s="1"/>
      <c r="G79" s="1"/>
      <c r="H79" s="1"/>
      <c r="I79" s="1"/>
      <c r="J79" s="1"/>
      <c r="K79" s="1"/>
      <c r="L79" s="1"/>
      <c r="M79" s="1"/>
      <c r="N79" s="1"/>
      <c r="O79" s="1"/>
      <c r="P79" s="1"/>
      <c r="Q79" s="1"/>
      <c r="R79" s="1"/>
      <c r="S79" s="1"/>
      <c r="T79" s="1"/>
      <c r="U79" s="1"/>
      <c r="V79" s="1"/>
      <c r="W79" s="1"/>
      <c r="X79" s="1"/>
      <c r="Y79" s="1"/>
      <c r="Z79" s="1"/>
    </row>
    <row r="80" ht="15.75" customHeight="1">
      <c r="A80" s="21" t="s">
        <v>507</v>
      </c>
      <c r="B80" s="18" t="s">
        <v>328</v>
      </c>
      <c r="C80" s="19"/>
      <c r="D80" s="18" t="s">
        <v>329</v>
      </c>
      <c r="E80" s="1"/>
      <c r="F80" s="1"/>
      <c r="G80" s="1"/>
      <c r="H80" s="1"/>
      <c r="I80" s="1"/>
      <c r="J80" s="1"/>
      <c r="K80" s="1"/>
      <c r="L80" s="1"/>
      <c r="M80" s="1"/>
      <c r="N80" s="1"/>
      <c r="O80" s="1"/>
      <c r="P80" s="1"/>
      <c r="Q80" s="1"/>
      <c r="R80" s="1"/>
      <c r="S80" s="1"/>
      <c r="T80" s="1"/>
      <c r="U80" s="1"/>
      <c r="V80" s="1"/>
      <c r="W80" s="1"/>
      <c r="X80" s="1"/>
      <c r="Y80" s="1"/>
      <c r="Z80" s="1"/>
    </row>
    <row r="81" ht="15.75" customHeight="1">
      <c r="A81" s="21" t="s">
        <v>509</v>
      </c>
      <c r="B81" s="18" t="s">
        <v>333</v>
      </c>
      <c r="C81" s="19"/>
      <c r="D81" s="18" t="s">
        <v>334</v>
      </c>
      <c r="E81" s="1"/>
      <c r="F81" s="1"/>
      <c r="G81" s="1"/>
      <c r="H81" s="1"/>
      <c r="I81" s="1"/>
      <c r="J81" s="1"/>
      <c r="K81" s="1"/>
      <c r="L81" s="1"/>
      <c r="M81" s="1"/>
      <c r="N81" s="1"/>
      <c r="O81" s="1"/>
      <c r="P81" s="1"/>
      <c r="Q81" s="1"/>
      <c r="R81" s="1"/>
      <c r="S81" s="1"/>
      <c r="T81" s="1"/>
      <c r="U81" s="1"/>
      <c r="V81" s="1"/>
      <c r="W81" s="1"/>
      <c r="X81" s="1"/>
      <c r="Y81" s="1"/>
      <c r="Z81" s="1"/>
    </row>
    <row r="82" ht="15.75" customHeight="1">
      <c r="A82" s="21" t="s">
        <v>511</v>
      </c>
      <c r="B82" s="18" t="s">
        <v>337</v>
      </c>
      <c r="C82" s="19"/>
      <c r="D82" s="18" t="s">
        <v>338</v>
      </c>
      <c r="E82" s="1"/>
      <c r="F82" s="1"/>
      <c r="G82" s="1"/>
      <c r="H82" s="1"/>
      <c r="I82" s="1"/>
      <c r="J82" s="1"/>
      <c r="K82" s="1"/>
      <c r="L82" s="1"/>
      <c r="M82" s="1"/>
      <c r="N82" s="1"/>
      <c r="O82" s="1"/>
      <c r="P82" s="1"/>
      <c r="Q82" s="1"/>
      <c r="R82" s="1"/>
      <c r="S82" s="1"/>
      <c r="T82" s="1"/>
      <c r="U82" s="1"/>
      <c r="V82" s="1"/>
      <c r="W82" s="1"/>
      <c r="X82" s="1"/>
      <c r="Y82" s="1"/>
      <c r="Z82" s="1"/>
    </row>
    <row r="83" ht="15.75" customHeight="1">
      <c r="A83" s="21" t="s">
        <v>512</v>
      </c>
      <c r="B83" s="18" t="s">
        <v>341</v>
      </c>
      <c r="C83" s="19"/>
      <c r="D83" s="18" t="s">
        <v>293</v>
      </c>
      <c r="E83" s="1"/>
      <c r="F83" s="1"/>
      <c r="G83" s="1"/>
      <c r="H83" s="1"/>
      <c r="I83" s="1"/>
      <c r="J83" s="1"/>
      <c r="K83" s="1"/>
      <c r="L83" s="1"/>
      <c r="M83" s="1"/>
      <c r="N83" s="1"/>
      <c r="O83" s="1"/>
      <c r="P83" s="1"/>
      <c r="Q83" s="1"/>
      <c r="R83" s="1"/>
      <c r="S83" s="1"/>
      <c r="T83" s="1"/>
      <c r="U83" s="1"/>
      <c r="V83" s="1"/>
      <c r="W83" s="1"/>
      <c r="X83" s="1"/>
      <c r="Y83" s="1"/>
      <c r="Z83" s="1"/>
    </row>
    <row r="84" ht="15.75" customHeight="1">
      <c r="A84" s="21" t="s">
        <v>515</v>
      </c>
      <c r="B84" s="18" t="s">
        <v>344</v>
      </c>
      <c r="C84" s="19"/>
      <c r="D84" s="18" t="s">
        <v>296</v>
      </c>
      <c r="E84" s="1"/>
      <c r="F84" s="1"/>
      <c r="G84" s="1"/>
      <c r="H84" s="1"/>
      <c r="I84" s="1"/>
      <c r="J84" s="1"/>
      <c r="K84" s="1"/>
      <c r="L84" s="1"/>
      <c r="M84" s="1"/>
      <c r="N84" s="1"/>
      <c r="O84" s="1"/>
      <c r="P84" s="1"/>
      <c r="Q84" s="1"/>
      <c r="R84" s="1"/>
      <c r="S84" s="1"/>
      <c r="T84" s="1"/>
      <c r="U84" s="1"/>
      <c r="V84" s="1"/>
      <c r="W84" s="1"/>
      <c r="X84" s="1"/>
      <c r="Y84" s="1"/>
      <c r="Z84" s="1"/>
    </row>
    <row r="85" ht="15.75" customHeight="1">
      <c r="A85" s="21" t="s">
        <v>517</v>
      </c>
      <c r="B85" s="18" t="s">
        <v>347</v>
      </c>
      <c r="C85" s="19"/>
      <c r="D85" s="18" t="s">
        <v>348</v>
      </c>
      <c r="E85" s="1"/>
      <c r="F85" s="1"/>
      <c r="G85" s="1"/>
      <c r="H85" s="1"/>
      <c r="I85" s="1"/>
      <c r="J85" s="1"/>
      <c r="K85" s="1"/>
      <c r="L85" s="1"/>
      <c r="M85" s="1"/>
      <c r="N85" s="1"/>
      <c r="O85" s="1"/>
      <c r="P85" s="1"/>
      <c r="Q85" s="1"/>
      <c r="R85" s="1"/>
      <c r="S85" s="1"/>
      <c r="T85" s="1"/>
      <c r="U85" s="1"/>
      <c r="V85" s="1"/>
      <c r="W85" s="1"/>
      <c r="X85" s="1"/>
      <c r="Y85" s="1"/>
      <c r="Z85" s="1"/>
    </row>
    <row r="86" ht="15.75" customHeight="1">
      <c r="A86" s="21" t="s">
        <v>519</v>
      </c>
      <c r="B86" s="18" t="s">
        <v>350</v>
      </c>
      <c r="C86" s="19"/>
      <c r="D86" s="18" t="s">
        <v>352</v>
      </c>
      <c r="E86" s="1"/>
      <c r="F86" s="1"/>
      <c r="G86" s="1"/>
      <c r="H86" s="1"/>
      <c r="I86" s="1"/>
      <c r="J86" s="1"/>
      <c r="K86" s="1"/>
      <c r="L86" s="1"/>
      <c r="M86" s="1"/>
      <c r="N86" s="1"/>
      <c r="O86" s="1"/>
      <c r="P86" s="1"/>
      <c r="Q86" s="1"/>
      <c r="R86" s="1"/>
      <c r="S86" s="1"/>
      <c r="T86" s="1"/>
      <c r="U86" s="1"/>
      <c r="V86" s="1"/>
      <c r="W86" s="1"/>
      <c r="X86" s="1"/>
      <c r="Y86" s="1"/>
      <c r="Z86" s="1"/>
    </row>
    <row r="87" ht="15.75" customHeight="1">
      <c r="A87" s="21" t="s">
        <v>522</v>
      </c>
      <c r="B87" s="18" t="s">
        <v>48</v>
      </c>
      <c r="C87" s="19"/>
      <c r="D87" s="18" t="s">
        <v>355</v>
      </c>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56"/>
      <c r="D88" s="2"/>
      <c r="E88" s="1"/>
      <c r="F88" s="1"/>
      <c r="G88" s="1"/>
      <c r="H88" s="1"/>
      <c r="I88" s="1"/>
      <c r="J88" s="1"/>
      <c r="K88" s="1"/>
      <c r="L88" s="1"/>
      <c r="M88" s="1"/>
      <c r="N88" s="1"/>
      <c r="O88" s="1"/>
      <c r="P88" s="1"/>
      <c r="Q88" s="1"/>
      <c r="R88" s="1"/>
      <c r="S88" s="1"/>
      <c r="T88" s="1"/>
      <c r="U88" s="1"/>
      <c r="V88" s="1"/>
      <c r="W88" s="1"/>
      <c r="X88" s="1"/>
      <c r="Y88" s="1"/>
      <c r="Z88" s="1"/>
    </row>
    <row r="89" ht="15.75" customHeight="1">
      <c r="A89" s="16">
        <v>8.0</v>
      </c>
      <c r="B89" s="9" t="s">
        <v>526</v>
      </c>
      <c r="C89" s="56"/>
      <c r="D89" s="2"/>
      <c r="E89" s="1"/>
      <c r="F89" s="1"/>
      <c r="G89" s="1"/>
      <c r="H89" s="1"/>
      <c r="I89" s="1"/>
      <c r="J89" s="1"/>
      <c r="K89" s="1"/>
      <c r="L89" s="1"/>
      <c r="M89" s="1"/>
      <c r="N89" s="1"/>
      <c r="O89" s="1"/>
      <c r="P89" s="1"/>
      <c r="Q89" s="1"/>
      <c r="R89" s="1"/>
      <c r="S89" s="1"/>
      <c r="T89" s="1"/>
      <c r="U89" s="1"/>
      <c r="V89" s="1"/>
      <c r="W89" s="1"/>
      <c r="X89" s="1"/>
      <c r="Y89" s="1"/>
      <c r="Z89" s="1"/>
    </row>
    <row r="90" ht="15.75" customHeight="1">
      <c r="A90" s="21" t="s">
        <v>528</v>
      </c>
      <c r="B90" s="18" t="s">
        <v>323</v>
      </c>
      <c r="C90" s="19"/>
      <c r="D90" s="18" t="s">
        <v>324</v>
      </c>
      <c r="E90" s="1"/>
      <c r="F90" s="1"/>
      <c r="G90" s="1"/>
      <c r="H90" s="1"/>
      <c r="I90" s="1"/>
      <c r="J90" s="1"/>
      <c r="K90" s="1"/>
      <c r="L90" s="1"/>
      <c r="M90" s="1"/>
      <c r="N90" s="1"/>
      <c r="O90" s="1"/>
      <c r="P90" s="1"/>
      <c r="Q90" s="1"/>
      <c r="R90" s="1"/>
      <c r="S90" s="1"/>
      <c r="T90" s="1"/>
      <c r="U90" s="1"/>
      <c r="V90" s="1"/>
      <c r="W90" s="1"/>
      <c r="X90" s="1"/>
      <c r="Y90" s="1"/>
      <c r="Z90" s="1"/>
    </row>
    <row r="91" ht="15.75" customHeight="1">
      <c r="A91" s="21" t="s">
        <v>530</v>
      </c>
      <c r="B91" s="18" t="s">
        <v>328</v>
      </c>
      <c r="C91" s="19"/>
      <c r="D91" s="18" t="s">
        <v>329</v>
      </c>
      <c r="E91" s="1"/>
      <c r="F91" s="1"/>
      <c r="G91" s="1"/>
      <c r="H91" s="1"/>
      <c r="I91" s="1"/>
      <c r="J91" s="1"/>
      <c r="K91" s="1"/>
      <c r="L91" s="1"/>
      <c r="M91" s="1"/>
      <c r="N91" s="1"/>
      <c r="O91" s="1"/>
      <c r="P91" s="1"/>
      <c r="Q91" s="1"/>
      <c r="R91" s="1"/>
      <c r="S91" s="1"/>
      <c r="T91" s="1"/>
      <c r="U91" s="1"/>
      <c r="V91" s="1"/>
      <c r="W91" s="1"/>
      <c r="X91" s="1"/>
      <c r="Y91" s="1"/>
      <c r="Z91" s="1"/>
    </row>
    <row r="92" ht="15.75" customHeight="1">
      <c r="A92" s="21" t="s">
        <v>533</v>
      </c>
      <c r="B92" s="18" t="s">
        <v>333</v>
      </c>
      <c r="C92" s="19"/>
      <c r="D92" s="18" t="s">
        <v>334</v>
      </c>
      <c r="E92" s="1"/>
      <c r="F92" s="1"/>
      <c r="G92" s="1"/>
      <c r="H92" s="1"/>
      <c r="I92" s="1"/>
      <c r="J92" s="1"/>
      <c r="K92" s="1"/>
      <c r="L92" s="1"/>
      <c r="M92" s="1"/>
      <c r="N92" s="1"/>
      <c r="O92" s="1"/>
      <c r="P92" s="1"/>
      <c r="Q92" s="1"/>
      <c r="R92" s="1"/>
      <c r="S92" s="1"/>
      <c r="T92" s="1"/>
      <c r="U92" s="1"/>
      <c r="V92" s="1"/>
      <c r="W92" s="1"/>
      <c r="X92" s="1"/>
      <c r="Y92" s="1"/>
      <c r="Z92" s="1"/>
    </row>
    <row r="93" ht="15.75" customHeight="1">
      <c r="A93" s="21" t="s">
        <v>535</v>
      </c>
      <c r="B93" s="18" t="s">
        <v>337</v>
      </c>
      <c r="C93" s="19"/>
      <c r="D93" s="18" t="s">
        <v>338</v>
      </c>
      <c r="E93" s="1"/>
      <c r="F93" s="1"/>
      <c r="G93" s="1"/>
      <c r="H93" s="1"/>
      <c r="I93" s="1"/>
      <c r="J93" s="1"/>
      <c r="K93" s="1"/>
      <c r="L93" s="1"/>
      <c r="M93" s="1"/>
      <c r="N93" s="1"/>
      <c r="O93" s="1"/>
      <c r="P93" s="1"/>
      <c r="Q93" s="1"/>
      <c r="R93" s="1"/>
      <c r="S93" s="1"/>
      <c r="T93" s="1"/>
      <c r="U93" s="1"/>
      <c r="V93" s="1"/>
      <c r="W93" s="1"/>
      <c r="X93" s="1"/>
      <c r="Y93" s="1"/>
      <c r="Z93" s="1"/>
    </row>
    <row r="94" ht="15.75" customHeight="1">
      <c r="A94" s="21" t="s">
        <v>537</v>
      </c>
      <c r="B94" s="18" t="s">
        <v>341</v>
      </c>
      <c r="C94" s="19"/>
      <c r="D94" s="18" t="s">
        <v>293</v>
      </c>
      <c r="E94" s="1"/>
      <c r="F94" s="1"/>
      <c r="G94" s="1"/>
      <c r="H94" s="1"/>
      <c r="I94" s="1"/>
      <c r="J94" s="1"/>
      <c r="K94" s="1"/>
      <c r="L94" s="1"/>
      <c r="M94" s="1"/>
      <c r="N94" s="1"/>
      <c r="O94" s="1"/>
      <c r="P94" s="1"/>
      <c r="Q94" s="1"/>
      <c r="R94" s="1"/>
      <c r="S94" s="1"/>
      <c r="T94" s="1"/>
      <c r="U94" s="1"/>
      <c r="V94" s="1"/>
      <c r="W94" s="1"/>
      <c r="X94" s="1"/>
      <c r="Y94" s="1"/>
      <c r="Z94" s="1"/>
    </row>
    <row r="95" ht="15.75" customHeight="1">
      <c r="A95" s="21" t="s">
        <v>540</v>
      </c>
      <c r="B95" s="18" t="s">
        <v>344</v>
      </c>
      <c r="C95" s="19"/>
      <c r="D95" s="18" t="s">
        <v>296</v>
      </c>
      <c r="E95" s="1"/>
      <c r="F95" s="1"/>
      <c r="G95" s="1"/>
      <c r="H95" s="1"/>
      <c r="I95" s="1"/>
      <c r="J95" s="1"/>
      <c r="K95" s="1"/>
      <c r="L95" s="1"/>
      <c r="M95" s="1"/>
      <c r="N95" s="1"/>
      <c r="O95" s="1"/>
      <c r="P95" s="1"/>
      <c r="Q95" s="1"/>
      <c r="R95" s="1"/>
      <c r="S95" s="1"/>
      <c r="T95" s="1"/>
      <c r="U95" s="1"/>
      <c r="V95" s="1"/>
      <c r="W95" s="1"/>
      <c r="X95" s="1"/>
      <c r="Y95" s="1"/>
      <c r="Z95" s="1"/>
    </row>
    <row r="96" ht="15.75" customHeight="1">
      <c r="A96" s="21" t="s">
        <v>542</v>
      </c>
      <c r="B96" s="18" t="s">
        <v>347</v>
      </c>
      <c r="C96" s="19"/>
      <c r="D96" s="18" t="s">
        <v>348</v>
      </c>
      <c r="E96" s="1"/>
      <c r="F96" s="1"/>
      <c r="G96" s="1"/>
      <c r="H96" s="1"/>
      <c r="I96" s="1"/>
      <c r="J96" s="1"/>
      <c r="K96" s="1"/>
      <c r="L96" s="1"/>
      <c r="M96" s="1"/>
      <c r="N96" s="1"/>
      <c r="O96" s="1"/>
      <c r="P96" s="1"/>
      <c r="Q96" s="1"/>
      <c r="R96" s="1"/>
      <c r="S96" s="1"/>
      <c r="T96" s="1"/>
      <c r="U96" s="1"/>
      <c r="V96" s="1"/>
      <c r="W96" s="1"/>
      <c r="X96" s="1"/>
      <c r="Y96" s="1"/>
      <c r="Z96" s="1"/>
    </row>
    <row r="97" ht="15.75" customHeight="1">
      <c r="A97" s="21" t="s">
        <v>544</v>
      </c>
      <c r="B97" s="18" t="s">
        <v>350</v>
      </c>
      <c r="C97" s="19"/>
      <c r="D97" s="18" t="s">
        <v>352</v>
      </c>
      <c r="E97" s="1"/>
      <c r="F97" s="1"/>
      <c r="G97" s="1"/>
      <c r="H97" s="1"/>
      <c r="I97" s="1"/>
      <c r="J97" s="1"/>
      <c r="K97" s="1"/>
      <c r="L97" s="1"/>
      <c r="M97" s="1"/>
      <c r="N97" s="1"/>
      <c r="O97" s="1"/>
      <c r="P97" s="1"/>
      <c r="Q97" s="1"/>
      <c r="R97" s="1"/>
      <c r="S97" s="1"/>
      <c r="T97" s="1"/>
      <c r="U97" s="1"/>
      <c r="V97" s="1"/>
      <c r="W97" s="1"/>
      <c r="X97" s="1"/>
      <c r="Y97" s="1"/>
      <c r="Z97" s="1"/>
    </row>
    <row r="98" ht="15.75" customHeight="1">
      <c r="A98" s="21" t="s">
        <v>546</v>
      </c>
      <c r="B98" s="18" t="s">
        <v>48</v>
      </c>
      <c r="C98" s="19"/>
      <c r="D98" s="18" t="s">
        <v>355</v>
      </c>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56"/>
      <c r="D99" s="2"/>
      <c r="E99" s="1"/>
      <c r="F99" s="1"/>
      <c r="G99" s="1"/>
      <c r="H99" s="1"/>
      <c r="I99" s="1"/>
      <c r="J99" s="1"/>
      <c r="K99" s="1"/>
      <c r="L99" s="1"/>
      <c r="M99" s="1"/>
      <c r="N99" s="1"/>
      <c r="O99" s="1"/>
      <c r="P99" s="1"/>
      <c r="Q99" s="1"/>
      <c r="R99" s="1"/>
      <c r="S99" s="1"/>
      <c r="T99" s="1"/>
      <c r="U99" s="1"/>
      <c r="V99" s="1"/>
      <c r="W99" s="1"/>
      <c r="X99" s="1"/>
      <c r="Y99" s="1"/>
      <c r="Z99" s="1"/>
    </row>
    <row r="100" ht="15.75" customHeight="1">
      <c r="A100" s="16" t="s">
        <v>548</v>
      </c>
      <c r="B100" s="9" t="s">
        <v>549</v>
      </c>
      <c r="C100" s="56"/>
      <c r="D100" s="2"/>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21" t="s">
        <v>552</v>
      </c>
      <c r="B101" s="18" t="s">
        <v>323</v>
      </c>
      <c r="C101" s="19"/>
      <c r="D101" s="18" t="s">
        <v>324</v>
      </c>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21" t="s">
        <v>553</v>
      </c>
      <c r="B102" s="18" t="s">
        <v>328</v>
      </c>
      <c r="C102" s="19"/>
      <c r="D102" s="18" t="s">
        <v>329</v>
      </c>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21" t="s">
        <v>554</v>
      </c>
      <c r="B103" s="18" t="s">
        <v>333</v>
      </c>
      <c r="C103" s="19"/>
      <c r="D103" s="18" t="s">
        <v>334</v>
      </c>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21" t="s">
        <v>555</v>
      </c>
      <c r="B104" s="18" t="s">
        <v>337</v>
      </c>
      <c r="C104" s="19"/>
      <c r="D104" s="18" t="s">
        <v>338</v>
      </c>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21" t="s">
        <v>556</v>
      </c>
      <c r="B105" s="18" t="s">
        <v>341</v>
      </c>
      <c r="C105" s="19"/>
      <c r="D105" s="18" t="s">
        <v>293</v>
      </c>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21" t="s">
        <v>557</v>
      </c>
      <c r="B106" s="18" t="s">
        <v>344</v>
      </c>
      <c r="C106" s="19"/>
      <c r="D106" s="18" t="s">
        <v>296</v>
      </c>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21" t="s">
        <v>558</v>
      </c>
      <c r="B107" s="18" t="s">
        <v>347</v>
      </c>
      <c r="C107" s="19"/>
      <c r="D107" s="18" t="s">
        <v>348</v>
      </c>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21" t="s">
        <v>559</v>
      </c>
      <c r="B108" s="18" t="s">
        <v>350</v>
      </c>
      <c r="C108" s="19"/>
      <c r="D108" s="18" t="s">
        <v>352</v>
      </c>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21" t="s">
        <v>560</v>
      </c>
      <c r="B109" s="18" t="s">
        <v>48</v>
      </c>
      <c r="C109" s="19"/>
      <c r="D109" s="18" t="s">
        <v>355</v>
      </c>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56"/>
      <c r="D110" s="2"/>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6" t="s">
        <v>561</v>
      </c>
      <c r="B111" s="9" t="s">
        <v>562</v>
      </c>
      <c r="C111" s="56"/>
      <c r="D111" s="2"/>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56"/>
      <c r="D112" s="2"/>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56"/>
      <c r="D113" s="2"/>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56"/>
      <c r="D114" s="2"/>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56"/>
      <c r="D115" s="2"/>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56"/>
      <c r="D116" s="2"/>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56"/>
      <c r="D117" s="2"/>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56"/>
      <c r="D118" s="2"/>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56"/>
      <c r="D119" s="2"/>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56"/>
      <c r="D120" s="2"/>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56"/>
      <c r="D121" s="2"/>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56"/>
      <c r="D122" s="2"/>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56"/>
      <c r="D123" s="2"/>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56"/>
      <c r="D124" s="2"/>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56"/>
      <c r="D125" s="2"/>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56"/>
      <c r="D126" s="2"/>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56"/>
      <c r="D127" s="2"/>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56"/>
      <c r="D128" s="2"/>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56"/>
      <c r="D129" s="2"/>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56"/>
      <c r="D130" s="2"/>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56"/>
      <c r="D131" s="2"/>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56"/>
      <c r="D132" s="2"/>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56"/>
      <c r="D133" s="2"/>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56"/>
      <c r="D134" s="2"/>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56"/>
      <c r="D135" s="2"/>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56"/>
      <c r="D136" s="2"/>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56"/>
      <c r="D137" s="2"/>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56"/>
      <c r="D138" s="2"/>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56"/>
      <c r="D139" s="2"/>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56"/>
      <c r="D140" s="2"/>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56"/>
      <c r="D141" s="2"/>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56"/>
      <c r="D142" s="2"/>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56"/>
      <c r="D143" s="2"/>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56"/>
      <c r="D144" s="2"/>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56"/>
      <c r="D145" s="2"/>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56"/>
      <c r="D146" s="2"/>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56"/>
      <c r="D147" s="2"/>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56"/>
      <c r="D148" s="2"/>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56"/>
      <c r="D149" s="2"/>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56"/>
      <c r="D150" s="2"/>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56"/>
      <c r="D151" s="2"/>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56"/>
      <c r="D152" s="2"/>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56"/>
      <c r="D153" s="2"/>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56"/>
      <c r="D154" s="2"/>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56"/>
      <c r="D155" s="2"/>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56"/>
      <c r="D156" s="2"/>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56"/>
      <c r="D157" s="2"/>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56"/>
      <c r="D158" s="2"/>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56"/>
      <c r="D159" s="2"/>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56"/>
      <c r="D160" s="2"/>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56"/>
      <c r="D161" s="2"/>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56"/>
      <c r="D162" s="2"/>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56"/>
      <c r="D163" s="2"/>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56"/>
      <c r="D164" s="2"/>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56"/>
      <c r="D165" s="2"/>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56"/>
      <c r="D166" s="2"/>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56"/>
      <c r="D167" s="2"/>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56"/>
      <c r="D168" s="2"/>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56"/>
      <c r="D169" s="2"/>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56"/>
      <c r="D170" s="2"/>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56"/>
      <c r="D171" s="2"/>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56"/>
      <c r="D172" s="2"/>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56"/>
      <c r="D173" s="2"/>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56"/>
      <c r="D174" s="2"/>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56"/>
      <c r="D175" s="2"/>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56"/>
      <c r="D176" s="2"/>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56"/>
      <c r="D177" s="2"/>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56"/>
      <c r="D178" s="2"/>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56"/>
      <c r="D179" s="2"/>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56"/>
      <c r="D180" s="2"/>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56"/>
      <c r="D181" s="2"/>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56"/>
      <c r="D182" s="2"/>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56"/>
      <c r="D183" s="2"/>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56"/>
      <c r="D184" s="2"/>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56"/>
      <c r="D185" s="2"/>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56"/>
      <c r="D186" s="2"/>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56"/>
      <c r="D187" s="2"/>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56"/>
      <c r="D188" s="2"/>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56"/>
      <c r="D189" s="2"/>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56"/>
      <c r="D190" s="2"/>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56"/>
      <c r="D191" s="2"/>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56"/>
      <c r="D192" s="2"/>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56"/>
      <c r="D193" s="2"/>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56"/>
      <c r="D194" s="2"/>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56"/>
      <c r="D195" s="2"/>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56"/>
      <c r="D196" s="2"/>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56"/>
      <c r="D197" s="2"/>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56"/>
      <c r="D198" s="2"/>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56"/>
      <c r="D199" s="2"/>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56"/>
      <c r="D200" s="2"/>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56"/>
      <c r="D201" s="2"/>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56"/>
      <c r="D202" s="2"/>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56"/>
      <c r="D203" s="2"/>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56"/>
      <c r="D204" s="2"/>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56"/>
      <c r="D205" s="2"/>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56"/>
      <c r="D206" s="2"/>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56"/>
      <c r="D207" s="2"/>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56"/>
      <c r="D208" s="2"/>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56"/>
      <c r="D209" s="2"/>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56"/>
      <c r="D210" s="2"/>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56"/>
      <c r="D211" s="2"/>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56"/>
      <c r="D212" s="2"/>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56"/>
      <c r="D213" s="2"/>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56"/>
      <c r="D214" s="2"/>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56"/>
      <c r="D215" s="2"/>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56"/>
      <c r="D216" s="2"/>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56"/>
      <c r="D217" s="2"/>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56"/>
      <c r="D218" s="2"/>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56"/>
      <c r="D219" s="2"/>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56"/>
      <c r="D220" s="2"/>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56"/>
      <c r="D221" s="2"/>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56"/>
      <c r="D222" s="2"/>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56"/>
      <c r="D223" s="2"/>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56"/>
      <c r="D224" s="2"/>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56"/>
      <c r="D225" s="2"/>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56"/>
      <c r="D226" s="2"/>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56"/>
      <c r="D227" s="2"/>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56"/>
      <c r="D228" s="2"/>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56"/>
      <c r="D229" s="2"/>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56"/>
      <c r="D230" s="2"/>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56"/>
      <c r="D231" s="2"/>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56"/>
      <c r="D232" s="2"/>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56"/>
      <c r="D233" s="2"/>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56"/>
      <c r="D234" s="2"/>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56"/>
      <c r="D235" s="2"/>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56"/>
      <c r="D236" s="2"/>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56"/>
      <c r="D237" s="2"/>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56"/>
      <c r="D238" s="2"/>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56"/>
      <c r="D239" s="2"/>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56"/>
      <c r="D240" s="2"/>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56"/>
      <c r="D241" s="2"/>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56"/>
      <c r="D242" s="2"/>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56"/>
      <c r="D243" s="2"/>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56"/>
      <c r="D244" s="2"/>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56"/>
      <c r="D245" s="2"/>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56"/>
      <c r="D246" s="2"/>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56"/>
      <c r="D247" s="2"/>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56"/>
      <c r="D248" s="2"/>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56"/>
      <c r="D249" s="2"/>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56"/>
      <c r="D250" s="2"/>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56"/>
      <c r="D251" s="2"/>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56"/>
      <c r="D252" s="2"/>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56"/>
      <c r="D253" s="2"/>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56"/>
      <c r="D254" s="2"/>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56"/>
      <c r="D255" s="2"/>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56"/>
      <c r="D256" s="2"/>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56"/>
      <c r="D257" s="2"/>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56"/>
      <c r="D258" s="2"/>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56"/>
      <c r="D259" s="2"/>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56"/>
      <c r="D260" s="2"/>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56"/>
      <c r="D261" s="2"/>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56"/>
      <c r="D262" s="2"/>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56"/>
      <c r="D263" s="2"/>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56"/>
      <c r="D264" s="2"/>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56"/>
      <c r="D265" s="2"/>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56"/>
      <c r="D266" s="2"/>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56"/>
      <c r="D267" s="2"/>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56"/>
      <c r="D268" s="2"/>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56"/>
      <c r="D269" s="2"/>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56"/>
      <c r="D270" s="2"/>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56"/>
      <c r="D271" s="2"/>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56"/>
      <c r="D272" s="2"/>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56"/>
      <c r="D273" s="2"/>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56"/>
      <c r="D274" s="2"/>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56"/>
      <c r="D275" s="2"/>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56"/>
      <c r="D276" s="2"/>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56"/>
      <c r="D277" s="2"/>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56"/>
      <c r="D278" s="2"/>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56"/>
      <c r="D279" s="2"/>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56"/>
      <c r="D280" s="2"/>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56"/>
      <c r="D281" s="2"/>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56"/>
      <c r="D282" s="2"/>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56"/>
      <c r="D283" s="2"/>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56"/>
      <c r="D284" s="2"/>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56"/>
      <c r="D285" s="2"/>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56"/>
      <c r="D286" s="2"/>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56"/>
      <c r="D287" s="2"/>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56"/>
      <c r="D288" s="2"/>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56"/>
      <c r="D289" s="2"/>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56"/>
      <c r="D290" s="2"/>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56"/>
      <c r="D291" s="2"/>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56"/>
      <c r="D292" s="2"/>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56"/>
      <c r="D293" s="2"/>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56"/>
      <c r="D294" s="2"/>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56"/>
      <c r="D295" s="2"/>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56"/>
      <c r="D296" s="2"/>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56"/>
      <c r="D297" s="2"/>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56"/>
      <c r="D298" s="2"/>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56"/>
      <c r="D299" s="2"/>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56"/>
      <c r="D300" s="2"/>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56"/>
      <c r="D301" s="2"/>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56"/>
      <c r="D302" s="2"/>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56"/>
      <c r="D303" s="2"/>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56"/>
      <c r="D304" s="2"/>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56"/>
      <c r="D305" s="2"/>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56"/>
      <c r="D306" s="2"/>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56"/>
      <c r="D307" s="2"/>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56"/>
      <c r="D308" s="2"/>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56"/>
      <c r="D309" s="2"/>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56"/>
      <c r="D310" s="2"/>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56"/>
      <c r="D311" s="2"/>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56"/>
      <c r="D312" s="2"/>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56"/>
      <c r="D313" s="2"/>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56"/>
      <c r="D314" s="2"/>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56"/>
      <c r="D315" s="2"/>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56"/>
      <c r="D316" s="2"/>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56"/>
      <c r="D317" s="2"/>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56"/>
      <c r="D318" s="2"/>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56"/>
      <c r="D319" s="2"/>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56"/>
      <c r="D320" s="2"/>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56"/>
      <c r="D321" s="2"/>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56"/>
      <c r="D322" s="2"/>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56"/>
      <c r="D323" s="2"/>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56"/>
      <c r="D324" s="2"/>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56"/>
      <c r="D325" s="2"/>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56"/>
      <c r="D326" s="2"/>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56"/>
      <c r="D327" s="2"/>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56"/>
      <c r="D328" s="2"/>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56"/>
      <c r="D329" s="2"/>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56"/>
      <c r="D330" s="2"/>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56"/>
      <c r="D331" s="2"/>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56"/>
      <c r="D332" s="2"/>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56"/>
      <c r="D333" s="2"/>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56"/>
      <c r="D334" s="2"/>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56"/>
      <c r="D335" s="2"/>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56"/>
      <c r="D336" s="2"/>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56"/>
      <c r="D337" s="2"/>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56"/>
      <c r="D338" s="2"/>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56"/>
      <c r="D339" s="2"/>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56"/>
      <c r="D340" s="2"/>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56"/>
      <c r="D341" s="2"/>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56"/>
      <c r="D342" s="2"/>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56"/>
      <c r="D343" s="2"/>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56"/>
      <c r="D344" s="2"/>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56"/>
      <c r="D345" s="2"/>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56"/>
      <c r="D346" s="2"/>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56"/>
      <c r="D347" s="2"/>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56"/>
      <c r="D348" s="2"/>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56"/>
      <c r="D349" s="2"/>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56"/>
      <c r="D350" s="2"/>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56"/>
      <c r="D351" s="2"/>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56"/>
      <c r="D352" s="2"/>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56"/>
      <c r="D353" s="2"/>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56"/>
      <c r="D354" s="2"/>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56"/>
      <c r="D355" s="2"/>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56"/>
      <c r="D356" s="2"/>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56"/>
      <c r="D357" s="2"/>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56"/>
      <c r="D358" s="2"/>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56"/>
      <c r="D359" s="2"/>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56"/>
      <c r="D360" s="2"/>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56"/>
      <c r="D361" s="2"/>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56"/>
      <c r="D362" s="2"/>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56"/>
      <c r="D363" s="2"/>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56"/>
      <c r="D364" s="2"/>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56"/>
      <c r="D365" s="2"/>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56"/>
      <c r="D366" s="2"/>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56"/>
      <c r="D367" s="2"/>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56"/>
      <c r="D368" s="2"/>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56"/>
      <c r="D369" s="2"/>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56"/>
      <c r="D370" s="2"/>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56"/>
      <c r="D371" s="2"/>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56"/>
      <c r="D372" s="2"/>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56"/>
      <c r="D373" s="2"/>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56"/>
      <c r="D374" s="2"/>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56"/>
      <c r="D375" s="2"/>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56"/>
      <c r="D376" s="2"/>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56"/>
      <c r="D377" s="2"/>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56"/>
      <c r="D378" s="2"/>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56"/>
      <c r="D379" s="2"/>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56"/>
      <c r="D380" s="2"/>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56"/>
      <c r="D381" s="2"/>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56"/>
      <c r="D382" s="2"/>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56"/>
      <c r="D383" s="2"/>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56"/>
      <c r="D384" s="2"/>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56"/>
      <c r="D385" s="2"/>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56"/>
      <c r="D386" s="2"/>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56"/>
      <c r="D387" s="2"/>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56"/>
      <c r="D388" s="2"/>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56"/>
      <c r="D389" s="2"/>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56"/>
      <c r="D390" s="2"/>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56"/>
      <c r="D391" s="2"/>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56"/>
      <c r="D392" s="2"/>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56"/>
      <c r="D393" s="2"/>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56"/>
      <c r="D394" s="2"/>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56"/>
      <c r="D395" s="2"/>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56"/>
      <c r="D396" s="2"/>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56"/>
      <c r="D397" s="2"/>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56"/>
      <c r="D398" s="2"/>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56"/>
      <c r="D399" s="2"/>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56"/>
      <c r="D400" s="2"/>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56"/>
      <c r="D401" s="2"/>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56"/>
      <c r="D402" s="2"/>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56"/>
      <c r="D403" s="2"/>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56"/>
      <c r="D404" s="2"/>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56"/>
      <c r="D405" s="2"/>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56"/>
      <c r="D406" s="2"/>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56"/>
      <c r="D407" s="2"/>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56"/>
      <c r="D408" s="2"/>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56"/>
      <c r="D409" s="2"/>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56"/>
      <c r="D410" s="2"/>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56"/>
      <c r="D411" s="2"/>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56"/>
      <c r="D412" s="2"/>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56"/>
      <c r="D413" s="2"/>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56"/>
      <c r="D414" s="2"/>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56"/>
      <c r="D415" s="2"/>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56"/>
      <c r="D416" s="2"/>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56"/>
      <c r="D417" s="2"/>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56"/>
      <c r="D418" s="2"/>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56"/>
      <c r="D419" s="2"/>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56"/>
      <c r="D420" s="2"/>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56"/>
      <c r="D421" s="2"/>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56"/>
      <c r="D422" s="2"/>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56"/>
      <c r="D423" s="2"/>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56"/>
      <c r="D424" s="2"/>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56"/>
      <c r="D425" s="2"/>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56"/>
      <c r="D426" s="2"/>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56"/>
      <c r="D427" s="2"/>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56"/>
      <c r="D428" s="2"/>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56"/>
      <c r="D429" s="2"/>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56"/>
      <c r="D430" s="2"/>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56"/>
      <c r="D431" s="2"/>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56"/>
      <c r="D432" s="2"/>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56"/>
      <c r="D433" s="2"/>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56"/>
      <c r="D434" s="2"/>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56"/>
      <c r="D435" s="2"/>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56"/>
      <c r="D436" s="2"/>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56"/>
      <c r="D437" s="2"/>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56"/>
      <c r="D438" s="2"/>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56"/>
      <c r="D439" s="2"/>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56"/>
      <c r="D440" s="2"/>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56"/>
      <c r="D441" s="2"/>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56"/>
      <c r="D442" s="2"/>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56"/>
      <c r="D443" s="2"/>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56"/>
      <c r="D444" s="2"/>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56"/>
      <c r="D445" s="2"/>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56"/>
      <c r="D446" s="2"/>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56"/>
      <c r="D447" s="2"/>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56"/>
      <c r="D448" s="2"/>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56"/>
      <c r="D449" s="2"/>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56"/>
      <c r="D450" s="2"/>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56"/>
      <c r="D451" s="2"/>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56"/>
      <c r="D452" s="2"/>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56"/>
      <c r="D453" s="2"/>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56"/>
      <c r="D454" s="2"/>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56"/>
      <c r="D455" s="2"/>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56"/>
      <c r="D456" s="2"/>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56"/>
      <c r="D457" s="2"/>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56"/>
      <c r="D458" s="2"/>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56"/>
      <c r="D459" s="2"/>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56"/>
      <c r="D460" s="2"/>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56"/>
      <c r="D461" s="2"/>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56"/>
      <c r="D462" s="2"/>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56"/>
      <c r="D463" s="2"/>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56"/>
      <c r="D464" s="2"/>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56"/>
      <c r="D465" s="2"/>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56"/>
      <c r="D466" s="2"/>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56"/>
      <c r="D467" s="2"/>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56"/>
      <c r="D468" s="2"/>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56"/>
      <c r="D469" s="2"/>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56"/>
      <c r="D470" s="2"/>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56"/>
      <c r="D471" s="2"/>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56"/>
      <c r="D472" s="2"/>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56"/>
      <c r="D473" s="2"/>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56"/>
      <c r="D474" s="2"/>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56"/>
      <c r="D475" s="2"/>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56"/>
      <c r="D476" s="2"/>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56"/>
      <c r="D477" s="2"/>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56"/>
      <c r="D478" s="2"/>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56"/>
      <c r="D479" s="2"/>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56"/>
      <c r="D480" s="2"/>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56"/>
      <c r="D481" s="2"/>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56"/>
      <c r="D482" s="2"/>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56"/>
      <c r="D483" s="2"/>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56"/>
      <c r="D484" s="2"/>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56"/>
      <c r="D485" s="2"/>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56"/>
      <c r="D486" s="2"/>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56"/>
      <c r="D487" s="2"/>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56"/>
      <c r="D488" s="2"/>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56"/>
      <c r="D489" s="2"/>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56"/>
      <c r="D490" s="2"/>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56"/>
      <c r="D491" s="2"/>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56"/>
      <c r="D492" s="2"/>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56"/>
      <c r="D493" s="2"/>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56"/>
      <c r="D494" s="2"/>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56"/>
      <c r="D495" s="2"/>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56"/>
      <c r="D496" s="2"/>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56"/>
      <c r="D497" s="2"/>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56"/>
      <c r="D498" s="2"/>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56"/>
      <c r="D499" s="2"/>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56"/>
      <c r="D500" s="2"/>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56"/>
      <c r="D501" s="2"/>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56"/>
      <c r="D502" s="2"/>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56"/>
      <c r="D503" s="2"/>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56"/>
      <c r="D504" s="2"/>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56"/>
      <c r="D505" s="2"/>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56"/>
      <c r="D506" s="2"/>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56"/>
      <c r="D507" s="2"/>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56"/>
      <c r="D508" s="2"/>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56"/>
      <c r="D509" s="2"/>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56"/>
      <c r="D510" s="2"/>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56"/>
      <c r="D511" s="2"/>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56"/>
      <c r="D512" s="2"/>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56"/>
      <c r="D513" s="2"/>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56"/>
      <c r="D514" s="2"/>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56"/>
      <c r="D515" s="2"/>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56"/>
      <c r="D516" s="2"/>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56"/>
      <c r="D517" s="2"/>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56"/>
      <c r="D518" s="2"/>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56"/>
      <c r="D519" s="2"/>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56"/>
      <c r="D520" s="2"/>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56"/>
      <c r="D521" s="2"/>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56"/>
      <c r="D522" s="2"/>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56"/>
      <c r="D523" s="2"/>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56"/>
      <c r="D524" s="2"/>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56"/>
      <c r="D525" s="2"/>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56"/>
      <c r="D526" s="2"/>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56"/>
      <c r="D527" s="2"/>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56"/>
      <c r="D528" s="2"/>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56"/>
      <c r="D529" s="2"/>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56"/>
      <c r="D530" s="2"/>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56"/>
      <c r="D531" s="2"/>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56"/>
      <c r="D532" s="2"/>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56"/>
      <c r="D533" s="2"/>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56"/>
      <c r="D534" s="2"/>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56"/>
      <c r="D535" s="2"/>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56"/>
      <c r="D536" s="2"/>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56"/>
      <c r="D537" s="2"/>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56"/>
      <c r="D538" s="2"/>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56"/>
      <c r="D539" s="2"/>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56"/>
      <c r="D540" s="2"/>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56"/>
      <c r="D541" s="2"/>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56"/>
      <c r="D542" s="2"/>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56"/>
      <c r="D543" s="2"/>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56"/>
      <c r="D544" s="2"/>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56"/>
      <c r="D545" s="2"/>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56"/>
      <c r="D546" s="2"/>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56"/>
      <c r="D547" s="2"/>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56"/>
      <c r="D548" s="2"/>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56"/>
      <c r="D549" s="2"/>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56"/>
      <c r="D550" s="2"/>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56"/>
      <c r="D551" s="2"/>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56"/>
      <c r="D552" s="2"/>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56"/>
      <c r="D553" s="2"/>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56"/>
      <c r="D554" s="2"/>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56"/>
      <c r="D555" s="2"/>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56"/>
      <c r="D556" s="2"/>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56"/>
      <c r="D557" s="2"/>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56"/>
      <c r="D558" s="2"/>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56"/>
      <c r="D559" s="2"/>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56"/>
      <c r="D560" s="2"/>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56"/>
      <c r="D561" s="2"/>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56"/>
      <c r="D562" s="2"/>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56"/>
      <c r="D563" s="2"/>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56"/>
      <c r="D564" s="2"/>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56"/>
      <c r="D565" s="2"/>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56"/>
      <c r="D566" s="2"/>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56"/>
      <c r="D567" s="2"/>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56"/>
      <c r="D568" s="2"/>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56"/>
      <c r="D569" s="2"/>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56"/>
      <c r="D570" s="2"/>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56"/>
      <c r="D571" s="2"/>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56"/>
      <c r="D572" s="2"/>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56"/>
      <c r="D573" s="2"/>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56"/>
      <c r="D574" s="2"/>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56"/>
      <c r="D575" s="2"/>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56"/>
      <c r="D576" s="2"/>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56"/>
      <c r="D577" s="2"/>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56"/>
      <c r="D578" s="2"/>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56"/>
      <c r="D579" s="2"/>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56"/>
      <c r="D580" s="2"/>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56"/>
      <c r="D581" s="2"/>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56"/>
      <c r="D582" s="2"/>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56"/>
      <c r="D583" s="2"/>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56"/>
      <c r="D584" s="2"/>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56"/>
      <c r="D585" s="2"/>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56"/>
      <c r="D586" s="2"/>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56"/>
      <c r="D587" s="2"/>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56"/>
      <c r="D588" s="2"/>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56"/>
      <c r="D589" s="2"/>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56"/>
      <c r="D590" s="2"/>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56"/>
      <c r="D591" s="2"/>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56"/>
      <c r="D592" s="2"/>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56"/>
      <c r="D593" s="2"/>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56"/>
      <c r="D594" s="2"/>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56"/>
      <c r="D595" s="2"/>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56"/>
      <c r="D596" s="2"/>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56"/>
      <c r="D597" s="2"/>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56"/>
      <c r="D598" s="2"/>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56"/>
      <c r="D599" s="2"/>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56"/>
      <c r="D600" s="2"/>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56"/>
      <c r="D601" s="2"/>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56"/>
      <c r="D602" s="2"/>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56"/>
      <c r="D603" s="2"/>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56"/>
      <c r="D604" s="2"/>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56"/>
      <c r="D605" s="2"/>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56"/>
      <c r="D606" s="2"/>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56"/>
      <c r="D607" s="2"/>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56"/>
      <c r="D608" s="2"/>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56"/>
      <c r="D609" s="2"/>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56"/>
      <c r="D610" s="2"/>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56"/>
      <c r="D611" s="2"/>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56"/>
      <c r="D612" s="2"/>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56"/>
      <c r="D613" s="2"/>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56"/>
      <c r="D614" s="2"/>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56"/>
      <c r="D615" s="2"/>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56"/>
      <c r="D616" s="2"/>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56"/>
      <c r="D617" s="2"/>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56"/>
      <c r="D618" s="2"/>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56"/>
      <c r="D619" s="2"/>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56"/>
      <c r="D620" s="2"/>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56"/>
      <c r="D621" s="2"/>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56"/>
      <c r="D622" s="2"/>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56"/>
      <c r="D623" s="2"/>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56"/>
      <c r="D624" s="2"/>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56"/>
      <c r="D625" s="2"/>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56"/>
      <c r="D626" s="2"/>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56"/>
      <c r="D627" s="2"/>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56"/>
      <c r="D628" s="2"/>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56"/>
      <c r="D629" s="2"/>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56"/>
      <c r="D630" s="2"/>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56"/>
      <c r="D631" s="2"/>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56"/>
      <c r="D632" s="2"/>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56"/>
      <c r="D633" s="2"/>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56"/>
      <c r="D634" s="2"/>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56"/>
      <c r="D635" s="2"/>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56"/>
      <c r="D636" s="2"/>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56"/>
      <c r="D637" s="2"/>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56"/>
      <c r="D638" s="2"/>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56"/>
      <c r="D639" s="2"/>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56"/>
      <c r="D640" s="2"/>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56"/>
      <c r="D641" s="2"/>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56"/>
      <c r="D642" s="2"/>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56"/>
      <c r="D643" s="2"/>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56"/>
      <c r="D644" s="2"/>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56"/>
      <c r="D645" s="2"/>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56"/>
      <c r="D646" s="2"/>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56"/>
      <c r="D647" s="2"/>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56"/>
      <c r="D648" s="2"/>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56"/>
      <c r="D649" s="2"/>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56"/>
      <c r="D650" s="2"/>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56"/>
      <c r="D651" s="2"/>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56"/>
      <c r="D652" s="2"/>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56"/>
      <c r="D653" s="2"/>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56"/>
      <c r="D654" s="2"/>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56"/>
      <c r="D655" s="2"/>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56"/>
      <c r="D656" s="2"/>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56"/>
      <c r="D657" s="2"/>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56"/>
      <c r="D658" s="2"/>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56"/>
      <c r="D659" s="2"/>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56"/>
      <c r="D660" s="2"/>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56"/>
      <c r="D661" s="2"/>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56"/>
      <c r="D662" s="2"/>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56"/>
      <c r="D663" s="2"/>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56"/>
      <c r="D664" s="2"/>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56"/>
      <c r="D665" s="2"/>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56"/>
      <c r="D666" s="2"/>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56"/>
      <c r="D667" s="2"/>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56"/>
      <c r="D668" s="2"/>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56"/>
      <c r="D669" s="2"/>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56"/>
      <c r="D670" s="2"/>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56"/>
      <c r="D671" s="2"/>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56"/>
      <c r="D672" s="2"/>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56"/>
      <c r="D673" s="2"/>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56"/>
      <c r="D674" s="2"/>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56"/>
      <c r="D675" s="2"/>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56"/>
      <c r="D676" s="2"/>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56"/>
      <c r="D677" s="2"/>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56"/>
      <c r="D678" s="2"/>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56"/>
      <c r="D679" s="2"/>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56"/>
      <c r="D680" s="2"/>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56"/>
      <c r="D681" s="2"/>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56"/>
      <c r="D682" s="2"/>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56"/>
      <c r="D683" s="2"/>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56"/>
      <c r="D684" s="2"/>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56"/>
      <c r="D685" s="2"/>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56"/>
      <c r="D686" s="2"/>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56"/>
      <c r="D687" s="2"/>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56"/>
      <c r="D688" s="2"/>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56"/>
      <c r="D689" s="2"/>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56"/>
      <c r="D690" s="2"/>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56"/>
      <c r="D691" s="2"/>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56"/>
      <c r="D692" s="2"/>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56"/>
      <c r="D693" s="2"/>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56"/>
      <c r="D694" s="2"/>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56"/>
      <c r="D695" s="2"/>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56"/>
      <c r="D696" s="2"/>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56"/>
      <c r="D697" s="2"/>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56"/>
      <c r="D698" s="2"/>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56"/>
      <c r="D699" s="2"/>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56"/>
      <c r="D700" s="2"/>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56"/>
      <c r="D701" s="2"/>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56"/>
      <c r="D702" s="2"/>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56"/>
      <c r="D703" s="2"/>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56"/>
      <c r="D704" s="2"/>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56"/>
      <c r="D705" s="2"/>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56"/>
      <c r="D706" s="2"/>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56"/>
      <c r="D707" s="2"/>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56"/>
      <c r="D708" s="2"/>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56"/>
      <c r="D709" s="2"/>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56"/>
      <c r="D710" s="2"/>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56"/>
      <c r="D711" s="2"/>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56"/>
      <c r="D712" s="2"/>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56"/>
      <c r="D713" s="2"/>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56"/>
      <c r="D714" s="2"/>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56"/>
      <c r="D715" s="2"/>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56"/>
      <c r="D716" s="2"/>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56"/>
      <c r="D717" s="2"/>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56"/>
      <c r="D718" s="2"/>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56"/>
      <c r="D719" s="2"/>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56"/>
      <c r="D720" s="2"/>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56"/>
      <c r="D721" s="2"/>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56"/>
      <c r="D722" s="2"/>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56"/>
      <c r="D723" s="2"/>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56"/>
      <c r="D724" s="2"/>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56"/>
      <c r="D725" s="2"/>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56"/>
      <c r="D726" s="2"/>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56"/>
      <c r="D727" s="2"/>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56"/>
      <c r="D728" s="2"/>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56"/>
      <c r="D729" s="2"/>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56"/>
      <c r="D730" s="2"/>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56"/>
      <c r="D731" s="2"/>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56"/>
      <c r="D732" s="2"/>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56"/>
      <c r="D733" s="2"/>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56"/>
      <c r="D734" s="2"/>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56"/>
      <c r="D735" s="2"/>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56"/>
      <c r="D736" s="2"/>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56"/>
      <c r="D737" s="2"/>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56"/>
      <c r="D738" s="2"/>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56"/>
      <c r="D739" s="2"/>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56"/>
      <c r="D740" s="2"/>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56"/>
      <c r="D741" s="2"/>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56"/>
      <c r="D742" s="2"/>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56"/>
      <c r="D743" s="2"/>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56"/>
      <c r="D744" s="2"/>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56"/>
      <c r="D745" s="2"/>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56"/>
      <c r="D746" s="2"/>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56"/>
      <c r="D747" s="2"/>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56"/>
      <c r="D748" s="2"/>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56"/>
      <c r="D749" s="2"/>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56"/>
      <c r="D750" s="2"/>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56"/>
      <c r="D751" s="2"/>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56"/>
      <c r="D752" s="2"/>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56"/>
      <c r="D753" s="2"/>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56"/>
      <c r="D754" s="2"/>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56"/>
      <c r="D755" s="2"/>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56"/>
      <c r="D756" s="2"/>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56"/>
      <c r="D757" s="2"/>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56"/>
      <c r="D758" s="2"/>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56"/>
      <c r="D759" s="2"/>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56"/>
      <c r="D760" s="2"/>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56"/>
      <c r="D761" s="2"/>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56"/>
      <c r="D762" s="2"/>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56"/>
      <c r="D763" s="2"/>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56"/>
      <c r="D764" s="2"/>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56"/>
      <c r="D765" s="2"/>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56"/>
      <c r="D766" s="2"/>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56"/>
      <c r="D767" s="2"/>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56"/>
      <c r="D768" s="2"/>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56"/>
      <c r="D769" s="2"/>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56"/>
      <c r="D770" s="2"/>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56"/>
      <c r="D771" s="2"/>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56"/>
      <c r="D772" s="2"/>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56"/>
      <c r="D773" s="2"/>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56"/>
      <c r="D774" s="2"/>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56"/>
      <c r="D775" s="2"/>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56"/>
      <c r="D776" s="2"/>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56"/>
      <c r="D777" s="2"/>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56"/>
      <c r="D778" s="2"/>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56"/>
      <c r="D779" s="2"/>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56"/>
      <c r="D780" s="2"/>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56"/>
      <c r="D781" s="2"/>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56"/>
      <c r="D782" s="2"/>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56"/>
      <c r="D783" s="2"/>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56"/>
      <c r="D784" s="2"/>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56"/>
      <c r="D785" s="2"/>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56"/>
      <c r="D786" s="2"/>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56"/>
      <c r="D787" s="2"/>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56"/>
      <c r="D788" s="2"/>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56"/>
      <c r="D789" s="2"/>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56"/>
      <c r="D790" s="2"/>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56"/>
      <c r="D791" s="2"/>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56"/>
      <c r="D792" s="2"/>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56"/>
      <c r="D793" s="2"/>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56"/>
      <c r="D794" s="2"/>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56"/>
      <c r="D795" s="2"/>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56"/>
      <c r="D796" s="2"/>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56"/>
      <c r="D797" s="2"/>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56"/>
      <c r="D798" s="2"/>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56"/>
      <c r="D799" s="2"/>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56"/>
      <c r="D800" s="2"/>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56"/>
      <c r="D801" s="2"/>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56"/>
      <c r="D802" s="2"/>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56"/>
      <c r="D803" s="2"/>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56"/>
      <c r="D804" s="2"/>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56"/>
      <c r="D805" s="2"/>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56"/>
      <c r="D806" s="2"/>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56"/>
      <c r="D807" s="2"/>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56"/>
      <c r="D808" s="2"/>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56"/>
      <c r="D809" s="2"/>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56"/>
      <c r="D810" s="2"/>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56"/>
      <c r="D811" s="2"/>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56"/>
      <c r="D812" s="2"/>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56"/>
      <c r="D813" s="2"/>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56"/>
      <c r="D814" s="2"/>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56"/>
      <c r="D815" s="2"/>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56"/>
      <c r="D816" s="2"/>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56"/>
      <c r="D817" s="2"/>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56"/>
      <c r="D818" s="2"/>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56"/>
      <c r="D819" s="2"/>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56"/>
      <c r="D820" s="2"/>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56"/>
      <c r="D821" s="2"/>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56"/>
      <c r="D822" s="2"/>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56"/>
      <c r="D823" s="2"/>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56"/>
      <c r="D824" s="2"/>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56"/>
      <c r="D825" s="2"/>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56"/>
      <c r="D826" s="2"/>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56"/>
      <c r="D827" s="2"/>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56"/>
      <c r="D828" s="2"/>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56"/>
      <c r="D829" s="2"/>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56"/>
      <c r="D830" s="2"/>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56"/>
      <c r="D831" s="2"/>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56"/>
      <c r="D832" s="2"/>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56"/>
      <c r="D833" s="2"/>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56"/>
      <c r="D834" s="2"/>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56"/>
      <c r="D835" s="2"/>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56"/>
      <c r="D836" s="2"/>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56"/>
      <c r="D837" s="2"/>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56"/>
      <c r="D838" s="2"/>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56"/>
      <c r="D839" s="2"/>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56"/>
      <c r="D840" s="2"/>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56"/>
      <c r="D841" s="2"/>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56"/>
      <c r="D842" s="2"/>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56"/>
      <c r="D843" s="2"/>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56"/>
      <c r="D844" s="2"/>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56"/>
      <c r="D845" s="2"/>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56"/>
      <c r="D846" s="2"/>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56"/>
      <c r="D847" s="2"/>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56"/>
      <c r="D848" s="2"/>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56"/>
      <c r="D849" s="2"/>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56"/>
      <c r="D850" s="2"/>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56"/>
      <c r="D851" s="2"/>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56"/>
      <c r="D852" s="2"/>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56"/>
      <c r="D853" s="2"/>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56"/>
      <c r="D854" s="2"/>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56"/>
      <c r="D855" s="2"/>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56"/>
      <c r="D856" s="2"/>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56"/>
      <c r="D857" s="2"/>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56"/>
      <c r="D858" s="2"/>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56"/>
      <c r="D859" s="2"/>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56"/>
      <c r="D860" s="2"/>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56"/>
      <c r="D861" s="2"/>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56"/>
      <c r="D862" s="2"/>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56"/>
      <c r="D863" s="2"/>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56"/>
      <c r="D864" s="2"/>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56"/>
      <c r="D865" s="2"/>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56"/>
      <c r="D866" s="2"/>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56"/>
      <c r="D867" s="2"/>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56"/>
      <c r="D868" s="2"/>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56"/>
      <c r="D869" s="2"/>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56"/>
      <c r="D870" s="2"/>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56"/>
      <c r="D871" s="2"/>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56"/>
      <c r="D872" s="2"/>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56"/>
      <c r="D873" s="2"/>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56"/>
      <c r="D874" s="2"/>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56"/>
      <c r="D875" s="2"/>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56"/>
      <c r="D876" s="2"/>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56"/>
      <c r="D877" s="2"/>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56"/>
      <c r="D878" s="2"/>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56"/>
      <c r="D879" s="2"/>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56"/>
      <c r="D880" s="2"/>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56"/>
      <c r="D881" s="2"/>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56"/>
      <c r="D882" s="2"/>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56"/>
      <c r="D883" s="2"/>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56"/>
      <c r="D884" s="2"/>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56"/>
      <c r="D885" s="2"/>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56"/>
      <c r="D886" s="2"/>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56"/>
      <c r="D887" s="2"/>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56"/>
      <c r="D888" s="2"/>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56"/>
      <c r="D889" s="2"/>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56"/>
      <c r="D890" s="2"/>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56"/>
      <c r="D891" s="2"/>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56"/>
      <c r="D892" s="2"/>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56"/>
      <c r="D893" s="2"/>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56"/>
      <c r="D894" s="2"/>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56"/>
      <c r="D895" s="2"/>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56"/>
      <c r="D896" s="2"/>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56"/>
      <c r="D897" s="2"/>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56"/>
      <c r="D898" s="2"/>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56"/>
      <c r="D899" s="2"/>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56"/>
      <c r="D900" s="2"/>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56"/>
      <c r="D901" s="2"/>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56"/>
      <c r="D902" s="2"/>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56"/>
      <c r="D903" s="2"/>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56"/>
      <c r="D904" s="2"/>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56"/>
      <c r="D905" s="2"/>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56"/>
      <c r="D906" s="2"/>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56"/>
      <c r="D907" s="2"/>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56"/>
      <c r="D908" s="2"/>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56"/>
      <c r="D909" s="2"/>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56"/>
      <c r="D910" s="2"/>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56"/>
      <c r="D911" s="2"/>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56"/>
      <c r="D912" s="2"/>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56"/>
      <c r="D913" s="2"/>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56"/>
      <c r="D914" s="2"/>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56"/>
      <c r="D915" s="2"/>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56"/>
      <c r="D916" s="2"/>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56"/>
      <c r="D917" s="2"/>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56"/>
      <c r="D918" s="2"/>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56"/>
      <c r="D919" s="2"/>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56"/>
      <c r="D920" s="2"/>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56"/>
      <c r="D921" s="2"/>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56"/>
      <c r="D922" s="2"/>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56"/>
      <c r="D923" s="2"/>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56"/>
      <c r="D924" s="2"/>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56"/>
      <c r="D925" s="2"/>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56"/>
      <c r="D926" s="2"/>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56"/>
      <c r="D927" s="2"/>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56"/>
      <c r="D928" s="2"/>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56"/>
      <c r="D929" s="2"/>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56"/>
      <c r="D930" s="2"/>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56"/>
      <c r="D931" s="2"/>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56"/>
      <c r="D932" s="2"/>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56"/>
      <c r="D933" s="2"/>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56"/>
      <c r="D934" s="2"/>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56"/>
      <c r="D935" s="2"/>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56"/>
      <c r="D936" s="2"/>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56"/>
      <c r="D937" s="2"/>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56"/>
      <c r="D938" s="2"/>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56"/>
      <c r="D939" s="2"/>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56"/>
      <c r="D940" s="2"/>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56"/>
      <c r="D941" s="2"/>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56"/>
      <c r="D942" s="2"/>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56"/>
      <c r="D943" s="2"/>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56"/>
      <c r="D944" s="2"/>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56"/>
      <c r="D945" s="2"/>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56"/>
      <c r="D946" s="2"/>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56"/>
      <c r="D947" s="2"/>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56"/>
      <c r="D948" s="2"/>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56"/>
      <c r="D949" s="2"/>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56"/>
      <c r="D950" s="2"/>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56"/>
      <c r="D951" s="2"/>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56"/>
      <c r="D952" s="2"/>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56"/>
      <c r="D953" s="2"/>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56"/>
      <c r="D954" s="2"/>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56"/>
      <c r="D955" s="2"/>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56"/>
      <c r="D956" s="2"/>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56"/>
      <c r="D957" s="2"/>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56"/>
      <c r="D958" s="2"/>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56"/>
      <c r="D959" s="2"/>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56"/>
      <c r="D960" s="2"/>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56"/>
      <c r="D961" s="2"/>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56"/>
      <c r="D962" s="2"/>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56"/>
      <c r="D963" s="2"/>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56"/>
      <c r="D964" s="2"/>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56"/>
      <c r="D965" s="2"/>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56"/>
      <c r="D966" s="2"/>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56"/>
      <c r="D967" s="2"/>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56"/>
      <c r="D968" s="2"/>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56"/>
      <c r="D969" s="2"/>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56"/>
      <c r="D970" s="2"/>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56"/>
      <c r="D971" s="2"/>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56"/>
      <c r="D972" s="2"/>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56"/>
      <c r="D973" s="2"/>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56"/>
      <c r="D974" s="2"/>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56"/>
      <c r="D975" s="2"/>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56"/>
      <c r="D976" s="2"/>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56"/>
      <c r="D977" s="2"/>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56"/>
      <c r="D978" s="2"/>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56"/>
      <c r="D979" s="2"/>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56"/>
      <c r="D980" s="2"/>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56"/>
      <c r="D981" s="2"/>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56"/>
      <c r="D982" s="2"/>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56"/>
      <c r="D983" s="2"/>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56"/>
      <c r="D984" s="2"/>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56"/>
      <c r="D985" s="2"/>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56"/>
      <c r="D986" s="2"/>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56"/>
      <c r="D987" s="2"/>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56"/>
      <c r="D988" s="2"/>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56"/>
      <c r="D989" s="2"/>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56"/>
      <c r="D990" s="2"/>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56"/>
      <c r="D991" s="2"/>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56"/>
      <c r="D992" s="2"/>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56"/>
      <c r="D993" s="2"/>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56"/>
      <c r="D994" s="2"/>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56"/>
      <c r="D995" s="2"/>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56"/>
      <c r="D996" s="2"/>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56"/>
      <c r="D997" s="2"/>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56"/>
      <c r="D998" s="2"/>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56"/>
      <c r="D999" s="2"/>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56"/>
      <c r="D1000" s="2"/>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1">
    <mergeCell ref="B6:C6"/>
    <mergeCell ref="B7:C7"/>
    <mergeCell ref="B8:C8"/>
    <mergeCell ref="B9:C9"/>
    <mergeCell ref="A2:D2"/>
    <mergeCell ref="A3:D3"/>
    <mergeCell ref="E3:H3"/>
    <mergeCell ref="I3:L3"/>
    <mergeCell ref="M3:P3"/>
    <mergeCell ref="Q3:T3"/>
    <mergeCell ref="U3:X3"/>
  </mergeCells>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3.67"/>
    <col customWidth="1" min="2" max="2" width="29.78"/>
    <col customWidth="1" min="3" max="3" width="41.44"/>
    <col customWidth="1" min="4" max="4" width="110.67"/>
    <col customWidth="1" min="5" max="5" width="8.78"/>
    <col customWidth="1" min="6" max="26" width="8.33"/>
  </cols>
  <sheetData>
    <row r="1">
      <c r="A1" s="1"/>
      <c r="B1" s="1"/>
      <c r="C1" s="1"/>
      <c r="D1" s="2"/>
      <c r="E1" s="1"/>
      <c r="F1" s="1"/>
      <c r="G1" s="1"/>
      <c r="H1" s="1"/>
      <c r="I1" s="1"/>
      <c r="J1" s="1"/>
      <c r="K1" s="1"/>
      <c r="L1" s="1"/>
      <c r="M1" s="1"/>
      <c r="N1" s="1"/>
      <c r="O1" s="1"/>
      <c r="P1" s="1"/>
      <c r="Q1" s="1"/>
      <c r="R1" s="1"/>
      <c r="S1" s="1"/>
      <c r="T1" s="1"/>
      <c r="U1" s="1"/>
      <c r="V1" s="1"/>
      <c r="W1" s="1"/>
      <c r="X1" s="1"/>
      <c r="Y1" s="1"/>
      <c r="Z1" s="1"/>
    </row>
    <row r="2">
      <c r="A2" s="3" t="s">
        <v>407</v>
      </c>
      <c r="E2" s="3"/>
      <c r="F2" s="3"/>
      <c r="G2" s="3"/>
      <c r="H2" s="1"/>
      <c r="I2" s="1"/>
      <c r="J2" s="1"/>
      <c r="K2" s="1"/>
      <c r="L2" s="1"/>
      <c r="M2" s="1"/>
      <c r="N2" s="1"/>
      <c r="O2" s="1"/>
      <c r="P2" s="1"/>
      <c r="Q2" s="1"/>
      <c r="R2" s="1"/>
      <c r="S2" s="1"/>
      <c r="T2" s="1"/>
      <c r="U2" s="1"/>
      <c r="V2" s="1"/>
      <c r="W2" s="1"/>
      <c r="X2" s="1"/>
      <c r="Y2" s="1"/>
      <c r="Z2" s="1"/>
    </row>
    <row r="3">
      <c r="A3" s="6" t="str">
        <f>'Įvadas (0)'!A41</f>
        <v>Versija 1.1 (2025-10-15, Cybernetica, D-16-585) – D-16-573 versijos 1.1 vertimas</v>
      </c>
      <c r="E3" s="1"/>
      <c r="F3" s="1"/>
      <c r="G3" s="1"/>
      <c r="H3" s="1"/>
      <c r="I3" s="1"/>
      <c r="J3" s="1"/>
      <c r="K3" s="1"/>
      <c r="L3" s="1"/>
      <c r="M3" s="1"/>
      <c r="N3" s="1"/>
      <c r="O3" s="1"/>
      <c r="P3" s="1"/>
      <c r="Q3" s="1"/>
      <c r="R3" s="1"/>
      <c r="S3" s="1"/>
      <c r="T3" s="1"/>
      <c r="U3" s="1"/>
      <c r="V3" s="1"/>
      <c r="W3" s="1"/>
      <c r="X3" s="1"/>
      <c r="Y3" s="1"/>
      <c r="Z3" s="1"/>
    </row>
    <row r="4">
      <c r="A4" s="1"/>
      <c r="B4" s="7"/>
      <c r="C4" s="1"/>
      <c r="D4" s="2"/>
      <c r="E4" s="1"/>
      <c r="F4" s="1"/>
      <c r="G4" s="1"/>
      <c r="H4" s="1"/>
      <c r="I4" s="1"/>
      <c r="J4" s="1"/>
      <c r="K4" s="1"/>
      <c r="L4" s="1"/>
      <c r="M4" s="1"/>
      <c r="N4" s="1"/>
      <c r="O4" s="1"/>
      <c r="P4" s="1"/>
      <c r="Q4" s="1"/>
      <c r="R4" s="1"/>
      <c r="S4" s="1"/>
      <c r="T4" s="1"/>
      <c r="U4" s="1"/>
      <c r="V4" s="1"/>
      <c r="W4" s="1"/>
      <c r="X4" s="1"/>
      <c r="Y4" s="1"/>
      <c r="Z4" s="1"/>
    </row>
    <row r="5">
      <c r="A5" s="9">
        <v>1.0</v>
      </c>
      <c r="B5" s="9" t="s">
        <v>415</v>
      </c>
      <c r="C5" s="1"/>
      <c r="D5" s="2"/>
      <c r="E5" s="1"/>
      <c r="F5" s="1"/>
      <c r="G5" s="1"/>
      <c r="H5" s="1"/>
      <c r="I5" s="1"/>
      <c r="J5" s="1"/>
      <c r="K5" s="1"/>
      <c r="L5" s="1"/>
      <c r="M5" s="1"/>
      <c r="N5" s="1"/>
      <c r="O5" s="1"/>
      <c r="P5" s="1"/>
      <c r="Q5" s="1"/>
      <c r="R5" s="1"/>
      <c r="S5" s="1"/>
      <c r="T5" s="1"/>
      <c r="U5" s="1"/>
      <c r="V5" s="1"/>
      <c r="W5" s="1"/>
      <c r="X5" s="1"/>
      <c r="Y5" s="1"/>
      <c r="Z5" s="1"/>
    </row>
    <row r="6">
      <c r="A6" s="13" t="s">
        <v>8</v>
      </c>
      <c r="B6" s="14" t="s">
        <v>9</v>
      </c>
      <c r="C6" s="62" t="str">
        <f>'DI sistemos pasas (1-5)'!C6</f>
        <v/>
      </c>
      <c r="D6" s="14" t="s">
        <v>10</v>
      </c>
      <c r="E6" s="1"/>
      <c r="F6" s="1"/>
      <c r="G6" s="1"/>
      <c r="H6" s="1"/>
      <c r="I6" s="1"/>
      <c r="J6" s="1"/>
      <c r="K6" s="1"/>
      <c r="L6" s="1"/>
      <c r="M6" s="1"/>
      <c r="N6" s="1"/>
      <c r="O6" s="1"/>
      <c r="P6" s="1"/>
      <c r="Q6" s="1"/>
      <c r="R6" s="1"/>
      <c r="S6" s="1"/>
      <c r="T6" s="1"/>
      <c r="U6" s="1"/>
      <c r="V6" s="1"/>
      <c r="W6" s="1"/>
      <c r="X6" s="1"/>
      <c r="Y6" s="1"/>
      <c r="Z6" s="1"/>
    </row>
    <row r="7">
      <c r="A7" s="13" t="s">
        <v>15</v>
      </c>
      <c r="B7" s="14" t="s">
        <v>16</v>
      </c>
      <c r="C7" s="62" t="str">
        <f>'DI sistemos pasas (1-5)'!C7</f>
        <v/>
      </c>
      <c r="D7" s="14" t="s">
        <v>17</v>
      </c>
      <c r="E7" s="1"/>
      <c r="F7" s="1"/>
      <c r="G7" s="1"/>
      <c r="H7" s="1"/>
      <c r="I7" s="1"/>
      <c r="J7" s="1"/>
      <c r="K7" s="1"/>
      <c r="L7" s="1"/>
      <c r="M7" s="1"/>
      <c r="N7" s="1"/>
      <c r="O7" s="1"/>
      <c r="P7" s="1"/>
      <c r="Q7" s="1"/>
      <c r="R7" s="1"/>
      <c r="S7" s="1"/>
      <c r="T7" s="1"/>
      <c r="U7" s="1"/>
      <c r="V7" s="1"/>
      <c r="W7" s="1"/>
      <c r="X7" s="1"/>
      <c r="Y7" s="1"/>
      <c r="Z7" s="1"/>
    </row>
    <row r="8">
      <c r="A8" s="13" t="s">
        <v>24</v>
      </c>
      <c r="B8" s="14" t="s">
        <v>25</v>
      </c>
      <c r="C8" s="62" t="str">
        <f>'DI sistemos pasas (1-5)'!C8</f>
        <v/>
      </c>
      <c r="D8" s="14" t="s">
        <v>26</v>
      </c>
      <c r="E8" s="1"/>
      <c r="F8" s="1"/>
      <c r="G8" s="1"/>
      <c r="H8" s="1"/>
      <c r="I8" s="1"/>
      <c r="J8" s="1"/>
      <c r="K8" s="1"/>
      <c r="L8" s="1"/>
      <c r="M8" s="1"/>
      <c r="N8" s="1"/>
      <c r="O8" s="1"/>
      <c r="P8" s="1"/>
      <c r="Q8" s="1"/>
      <c r="R8" s="1"/>
      <c r="S8" s="1"/>
      <c r="T8" s="1"/>
      <c r="U8" s="1"/>
      <c r="V8" s="1"/>
      <c r="W8" s="1"/>
      <c r="X8" s="1"/>
      <c r="Y8" s="1"/>
      <c r="Z8" s="1"/>
    </row>
    <row r="9" ht="18.75" customHeight="1">
      <c r="A9" s="13" t="s">
        <v>30</v>
      </c>
      <c r="B9" s="14" t="s">
        <v>32</v>
      </c>
      <c r="C9" s="62" t="str">
        <f>'DI sistemos pasas (1-5)'!C9</f>
        <v/>
      </c>
      <c r="D9" s="14" t="s">
        <v>34</v>
      </c>
      <c r="E9" s="1"/>
      <c r="F9" s="1"/>
      <c r="G9" s="1"/>
      <c r="H9" s="1"/>
      <c r="I9" s="1"/>
      <c r="J9" s="1"/>
      <c r="K9" s="1"/>
      <c r="L9" s="1"/>
      <c r="M9" s="1"/>
      <c r="N9" s="1"/>
      <c r="O9" s="1"/>
      <c r="P9" s="1"/>
      <c r="Q9" s="1"/>
      <c r="R9" s="1"/>
      <c r="S9" s="1"/>
      <c r="T9" s="1"/>
      <c r="U9" s="1"/>
      <c r="V9" s="1"/>
      <c r="W9" s="1"/>
      <c r="X9" s="1"/>
      <c r="Y9" s="1"/>
      <c r="Z9" s="1"/>
    </row>
    <row r="10" ht="15.0" customHeight="1">
      <c r="A10" s="13" t="s">
        <v>36</v>
      </c>
      <c r="B10" s="14" t="s">
        <v>39</v>
      </c>
      <c r="C10" s="62" t="str">
        <f>'DI sistemos pasas (1-5)'!C10</f>
        <v/>
      </c>
      <c r="D10" s="14" t="s">
        <v>40</v>
      </c>
      <c r="E10" s="1"/>
      <c r="F10" s="1"/>
      <c r="G10" s="1"/>
      <c r="H10" s="1"/>
      <c r="I10" s="1"/>
      <c r="J10" s="1"/>
      <c r="K10" s="1"/>
      <c r="L10" s="1"/>
      <c r="M10" s="1"/>
      <c r="N10" s="1"/>
      <c r="O10" s="1"/>
      <c r="P10" s="1"/>
      <c r="Q10" s="1"/>
      <c r="R10" s="1"/>
      <c r="S10" s="1"/>
      <c r="T10" s="1"/>
      <c r="U10" s="1"/>
      <c r="V10" s="1"/>
      <c r="W10" s="1"/>
      <c r="X10" s="1"/>
      <c r="Y10" s="1"/>
      <c r="Z10" s="1"/>
    </row>
    <row r="11" ht="15.0" customHeight="1">
      <c r="A11" s="23" t="s">
        <v>45</v>
      </c>
      <c r="B11" s="24" t="s">
        <v>48</v>
      </c>
      <c r="C11" s="62" t="str">
        <f>'DI sistemos pasas (1-5)'!C11</f>
        <v/>
      </c>
      <c r="D11" s="25" t="s">
        <v>50</v>
      </c>
      <c r="E11" s="1"/>
      <c r="F11" s="1"/>
      <c r="G11" s="1"/>
      <c r="H11" s="1"/>
      <c r="I11" s="1"/>
      <c r="J11" s="1"/>
      <c r="K11" s="1"/>
      <c r="L11" s="1"/>
      <c r="M11" s="1"/>
      <c r="N11" s="1"/>
      <c r="O11" s="1"/>
      <c r="P11" s="1"/>
      <c r="Q11" s="1"/>
      <c r="R11" s="1"/>
      <c r="S11" s="1"/>
      <c r="T11" s="1"/>
      <c r="U11" s="1"/>
      <c r="V11" s="1"/>
      <c r="W11" s="1"/>
      <c r="X11" s="1"/>
      <c r="Y11" s="1"/>
      <c r="Z11" s="1"/>
    </row>
    <row r="12" ht="15.0" customHeight="1">
      <c r="A12" s="26"/>
      <c r="B12" s="26"/>
      <c r="C12" s="62" t="str">
        <f>'DI sistemos pasas (1-5)'!C12</f>
        <v/>
      </c>
      <c r="D12" s="26"/>
      <c r="E12" s="1"/>
      <c r="F12" s="1"/>
      <c r="G12" s="1"/>
      <c r="H12" s="1"/>
      <c r="I12" s="1"/>
      <c r="J12" s="1"/>
      <c r="K12" s="1"/>
      <c r="L12" s="1"/>
      <c r="M12" s="1"/>
      <c r="N12" s="1"/>
      <c r="O12" s="1"/>
      <c r="P12" s="1"/>
      <c r="Q12" s="1"/>
      <c r="R12" s="1"/>
      <c r="S12" s="1"/>
      <c r="T12" s="1"/>
      <c r="U12" s="1"/>
      <c r="V12" s="1"/>
      <c r="W12" s="1"/>
      <c r="X12" s="1"/>
      <c r="Y12" s="1"/>
      <c r="Z12" s="1"/>
    </row>
    <row r="13" ht="15.0" customHeight="1">
      <c r="A13" s="27"/>
      <c r="B13" s="27"/>
      <c r="C13" s="62" t="str">
        <f>'DI sistemos pasas (1-5)'!C13</f>
        <v/>
      </c>
      <c r="D13" s="27"/>
      <c r="E13" s="1"/>
      <c r="F13" s="1"/>
      <c r="G13" s="1"/>
      <c r="H13" s="1"/>
      <c r="I13" s="1"/>
      <c r="J13" s="1"/>
      <c r="K13" s="1"/>
      <c r="L13" s="1"/>
      <c r="M13" s="1"/>
      <c r="N13" s="1"/>
      <c r="O13" s="1"/>
      <c r="P13" s="1"/>
      <c r="Q13" s="1"/>
      <c r="R13" s="1"/>
      <c r="S13" s="1"/>
      <c r="T13" s="1"/>
      <c r="U13" s="1"/>
      <c r="V13" s="1"/>
      <c r="W13" s="1"/>
      <c r="X13" s="1"/>
      <c r="Y13" s="1"/>
      <c r="Z13" s="1"/>
    </row>
    <row r="14">
      <c r="A14" s="28"/>
      <c r="B14" s="1"/>
      <c r="C14" s="1"/>
      <c r="D14" s="2"/>
      <c r="E14" s="1"/>
      <c r="F14" s="1"/>
      <c r="G14" s="1"/>
      <c r="H14" s="1"/>
      <c r="I14" s="1"/>
      <c r="J14" s="1"/>
      <c r="K14" s="1"/>
      <c r="L14" s="1"/>
      <c r="M14" s="1"/>
      <c r="N14" s="1"/>
      <c r="O14" s="1"/>
      <c r="P14" s="1"/>
      <c r="Q14" s="1"/>
      <c r="R14" s="1"/>
      <c r="S14" s="1"/>
      <c r="T14" s="1"/>
      <c r="U14" s="1"/>
      <c r="V14" s="1"/>
      <c r="W14" s="1"/>
      <c r="X14" s="1"/>
      <c r="Y14" s="1"/>
      <c r="Z14" s="1"/>
    </row>
    <row r="15">
      <c r="A15" s="16" t="s">
        <v>448</v>
      </c>
      <c r="B15" s="9" t="s">
        <v>449</v>
      </c>
      <c r="C15" s="1"/>
      <c r="D15" s="2"/>
      <c r="E15" s="1"/>
      <c r="F15" s="1"/>
      <c r="G15" s="1"/>
      <c r="H15" s="1"/>
      <c r="I15" s="1"/>
      <c r="J15" s="1"/>
      <c r="K15" s="1"/>
      <c r="L15" s="1"/>
      <c r="M15" s="1"/>
      <c r="N15" s="1"/>
      <c r="O15" s="1"/>
      <c r="P15" s="1"/>
      <c r="Q15" s="1"/>
      <c r="R15" s="1"/>
      <c r="S15" s="1"/>
      <c r="T15" s="1"/>
      <c r="U15" s="1"/>
      <c r="V15" s="1"/>
      <c r="W15" s="1"/>
      <c r="X15" s="1"/>
      <c r="Y15" s="1"/>
      <c r="Z15" s="1"/>
    </row>
    <row r="16">
      <c r="A16" s="13" t="s">
        <v>452</v>
      </c>
      <c r="B16" s="32" t="s">
        <v>454</v>
      </c>
      <c r="C16" s="63"/>
      <c r="D16" s="50" t="s">
        <v>456</v>
      </c>
      <c r="E16" s="1"/>
      <c r="F16" s="1"/>
      <c r="G16" s="1"/>
      <c r="H16" s="1"/>
      <c r="I16" s="1"/>
      <c r="J16" s="1"/>
      <c r="K16" s="1"/>
      <c r="L16" s="1"/>
      <c r="M16" s="1"/>
      <c r="N16" s="1"/>
      <c r="O16" s="1"/>
      <c r="P16" s="1"/>
      <c r="Q16" s="1"/>
      <c r="R16" s="1"/>
      <c r="S16" s="1"/>
      <c r="T16" s="1"/>
      <c r="U16" s="1"/>
      <c r="V16" s="1"/>
      <c r="W16" s="1"/>
      <c r="X16" s="1"/>
      <c r="Y16" s="1"/>
      <c r="Z16" s="1"/>
    </row>
    <row r="17">
      <c r="A17" s="13" t="s">
        <v>459</v>
      </c>
      <c r="B17" s="34" t="s">
        <v>460</v>
      </c>
      <c r="C17" s="63"/>
      <c r="D17" s="25" t="s">
        <v>462</v>
      </c>
      <c r="E17" s="1"/>
      <c r="F17" s="1"/>
      <c r="G17" s="1"/>
      <c r="H17" s="1"/>
      <c r="I17" s="1"/>
      <c r="J17" s="1"/>
      <c r="K17" s="1"/>
      <c r="L17" s="1"/>
      <c r="M17" s="1"/>
      <c r="N17" s="1"/>
      <c r="O17" s="1"/>
      <c r="P17" s="1"/>
      <c r="Q17" s="1"/>
      <c r="R17" s="1"/>
      <c r="S17" s="1"/>
      <c r="T17" s="1"/>
      <c r="U17" s="1"/>
      <c r="V17" s="1"/>
      <c r="W17" s="1"/>
      <c r="X17" s="1"/>
      <c r="Y17" s="1"/>
      <c r="Z17" s="1"/>
    </row>
    <row r="18">
      <c r="A18" s="13" t="s">
        <v>465</v>
      </c>
      <c r="B18" s="26"/>
      <c r="C18" s="63"/>
      <c r="D18" s="26"/>
      <c r="E18" s="1"/>
      <c r="F18" s="1"/>
      <c r="G18" s="1"/>
      <c r="H18" s="1"/>
      <c r="I18" s="1"/>
      <c r="J18" s="1"/>
      <c r="K18" s="1"/>
      <c r="L18" s="1"/>
      <c r="M18" s="1"/>
      <c r="N18" s="1"/>
      <c r="O18" s="1"/>
      <c r="P18" s="1"/>
      <c r="Q18" s="1"/>
      <c r="R18" s="1"/>
      <c r="S18" s="1"/>
      <c r="T18" s="1"/>
      <c r="U18" s="1"/>
      <c r="V18" s="1"/>
      <c r="W18" s="1"/>
      <c r="X18" s="1"/>
      <c r="Y18" s="1"/>
      <c r="Z18" s="1"/>
    </row>
    <row r="19">
      <c r="A19" s="13" t="s">
        <v>468</v>
      </c>
      <c r="B19" s="26"/>
      <c r="C19" s="63"/>
      <c r="D19" s="26"/>
      <c r="E19" s="1"/>
      <c r="F19" s="1"/>
      <c r="G19" s="1"/>
      <c r="H19" s="1"/>
      <c r="I19" s="1"/>
      <c r="J19" s="1"/>
      <c r="K19" s="1"/>
      <c r="L19" s="1"/>
      <c r="M19" s="1"/>
      <c r="N19" s="1"/>
      <c r="O19" s="1"/>
      <c r="P19" s="1"/>
      <c r="Q19" s="1"/>
      <c r="R19" s="1"/>
      <c r="S19" s="1"/>
      <c r="T19" s="1"/>
      <c r="U19" s="1"/>
      <c r="V19" s="1"/>
      <c r="W19" s="1"/>
      <c r="X19" s="1"/>
      <c r="Y19" s="1"/>
      <c r="Z19" s="1"/>
    </row>
    <row r="20" ht="16.5" customHeight="1">
      <c r="A20" s="13" t="s">
        <v>469</v>
      </c>
      <c r="B20" s="26"/>
      <c r="C20" s="63"/>
      <c r="D20" s="26"/>
      <c r="E20" s="1"/>
      <c r="F20" s="1"/>
      <c r="G20" s="1"/>
      <c r="H20" s="1"/>
      <c r="I20" s="1"/>
      <c r="J20" s="1"/>
      <c r="K20" s="1"/>
      <c r="L20" s="1"/>
      <c r="M20" s="1"/>
      <c r="N20" s="1"/>
      <c r="O20" s="1"/>
      <c r="P20" s="1"/>
      <c r="Q20" s="1"/>
      <c r="R20" s="1"/>
      <c r="S20" s="1"/>
      <c r="T20" s="1"/>
      <c r="U20" s="1"/>
      <c r="V20" s="1"/>
      <c r="W20" s="1"/>
      <c r="X20" s="1"/>
      <c r="Y20" s="1"/>
      <c r="Z20" s="1"/>
    </row>
    <row r="21" ht="16.5" customHeight="1">
      <c r="A21" s="13" t="s">
        <v>473</v>
      </c>
      <c r="B21" s="27"/>
      <c r="C21" s="63"/>
      <c r="D21" s="27"/>
      <c r="E21" s="1"/>
      <c r="F21" s="1"/>
      <c r="G21" s="1"/>
      <c r="H21" s="1"/>
      <c r="I21" s="1"/>
      <c r="J21" s="1"/>
      <c r="K21" s="1"/>
      <c r="L21" s="1"/>
      <c r="M21" s="1"/>
      <c r="N21" s="1"/>
      <c r="O21" s="1"/>
      <c r="P21" s="1"/>
      <c r="Q21" s="1"/>
      <c r="R21" s="1"/>
      <c r="S21" s="1"/>
      <c r="T21" s="1"/>
      <c r="U21" s="1"/>
      <c r="V21" s="1"/>
      <c r="W21" s="1"/>
      <c r="X21" s="1"/>
      <c r="Y21" s="1"/>
      <c r="Z21" s="1"/>
    </row>
    <row r="22" ht="16.5" customHeight="1">
      <c r="A22" s="13" t="s">
        <v>476</v>
      </c>
      <c r="B22" s="25" t="s">
        <v>477</v>
      </c>
      <c r="C22" s="63"/>
      <c r="D22" s="25" t="s">
        <v>479</v>
      </c>
      <c r="E22" s="1"/>
      <c r="F22" s="1"/>
      <c r="G22" s="1"/>
      <c r="H22" s="1"/>
      <c r="I22" s="1"/>
      <c r="J22" s="1"/>
      <c r="K22" s="1"/>
      <c r="L22" s="1"/>
      <c r="M22" s="1"/>
      <c r="N22" s="1"/>
      <c r="O22" s="1"/>
      <c r="P22" s="1"/>
      <c r="Q22" s="1"/>
      <c r="R22" s="1"/>
      <c r="S22" s="1"/>
      <c r="T22" s="1"/>
      <c r="U22" s="1"/>
      <c r="V22" s="1"/>
      <c r="W22" s="1"/>
      <c r="X22" s="1"/>
      <c r="Y22" s="1"/>
      <c r="Z22" s="1"/>
    </row>
    <row r="23" ht="16.5" customHeight="1">
      <c r="A23" s="13" t="s">
        <v>483</v>
      </c>
      <c r="B23" s="26"/>
      <c r="C23" s="63"/>
      <c r="D23" s="26"/>
      <c r="E23" s="1"/>
      <c r="F23" s="1"/>
      <c r="G23" s="1"/>
      <c r="H23" s="1"/>
      <c r="I23" s="1"/>
      <c r="J23" s="1"/>
      <c r="K23" s="1"/>
      <c r="L23" s="1"/>
      <c r="M23" s="1"/>
      <c r="N23" s="1"/>
      <c r="O23" s="1"/>
      <c r="P23" s="1"/>
      <c r="Q23" s="1"/>
      <c r="R23" s="1"/>
      <c r="S23" s="1"/>
      <c r="T23" s="1"/>
      <c r="U23" s="1"/>
      <c r="V23" s="1"/>
      <c r="W23" s="1"/>
      <c r="X23" s="1"/>
      <c r="Y23" s="1"/>
      <c r="Z23" s="1"/>
    </row>
    <row r="24" ht="16.5" customHeight="1">
      <c r="A24" s="13" t="s">
        <v>486</v>
      </c>
      <c r="B24" s="27"/>
      <c r="C24" s="63"/>
      <c r="D24" s="27"/>
      <c r="E24" s="1"/>
      <c r="F24" s="1"/>
      <c r="G24" s="1"/>
      <c r="H24" s="1"/>
      <c r="I24" s="1"/>
      <c r="J24" s="1"/>
      <c r="K24" s="1"/>
      <c r="L24" s="1"/>
      <c r="M24" s="1"/>
      <c r="N24" s="1"/>
      <c r="O24" s="1"/>
      <c r="P24" s="1"/>
      <c r="Q24" s="1"/>
      <c r="R24" s="1"/>
      <c r="S24" s="1"/>
      <c r="T24" s="1"/>
      <c r="U24" s="1"/>
      <c r="V24" s="1"/>
      <c r="W24" s="1"/>
      <c r="X24" s="1"/>
      <c r="Y24" s="1"/>
      <c r="Z24" s="1"/>
    </row>
    <row r="25" ht="15.75" customHeight="1">
      <c r="A25" s="21" t="s">
        <v>489</v>
      </c>
      <c r="B25" s="64" t="s">
        <v>48</v>
      </c>
      <c r="C25" s="63"/>
      <c r="D25" s="65" t="s">
        <v>491</v>
      </c>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2"/>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2"/>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2"/>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2"/>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2"/>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2"/>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2"/>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2"/>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2"/>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2"/>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2"/>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2"/>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2"/>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2"/>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2"/>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2"/>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2"/>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2"/>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2"/>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2"/>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2"/>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2"/>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2"/>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2"/>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2"/>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2"/>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2"/>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2"/>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2"/>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2"/>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2"/>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2"/>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2"/>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2"/>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2"/>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2"/>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2"/>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2"/>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2"/>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2"/>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2"/>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2"/>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2"/>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2"/>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2"/>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2"/>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2"/>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2"/>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2"/>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2"/>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2"/>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2"/>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2"/>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2"/>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2"/>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2"/>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2"/>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2"/>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2"/>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2"/>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2"/>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2"/>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2"/>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2"/>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2"/>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2"/>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2"/>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2"/>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2"/>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2"/>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2"/>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2"/>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2"/>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2"/>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2"/>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2"/>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2"/>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2"/>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2"/>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2"/>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2"/>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9">
    <mergeCell ref="D17:D21"/>
    <mergeCell ref="D22:D24"/>
    <mergeCell ref="A2:D2"/>
    <mergeCell ref="A3:D3"/>
    <mergeCell ref="A11:A13"/>
    <mergeCell ref="B11:B13"/>
    <mergeCell ref="D11:D13"/>
    <mergeCell ref="B17:B21"/>
    <mergeCell ref="B22:B24"/>
  </mergeCells>
  <printOptions/>
  <pageMargins bottom="0.75" footer="0.0" header="0.0" left="0.7" right="0.7" top="0.75"/>
  <pageSetup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28.56"/>
    <col customWidth="1" min="2" max="2" width="15.78"/>
    <col customWidth="1" min="3" max="3" width="15.33"/>
    <col customWidth="1" min="4" max="4" width="17.44"/>
    <col customWidth="1" min="5" max="5" width="19.44"/>
    <col customWidth="1" min="6" max="6" width="17.33"/>
    <col customWidth="1" min="7" max="7" width="74.67"/>
    <col customWidth="1" min="8" max="8" width="110.67"/>
    <col customWidth="1" min="9" max="9" width="8.78"/>
    <col customWidth="1" min="10" max="26" width="8.33"/>
  </cols>
  <sheetData>
    <row r="1">
      <c r="A1" s="1"/>
      <c r="B1" s="1"/>
      <c r="C1" s="1"/>
      <c r="D1" s="1"/>
      <c r="E1" s="1"/>
      <c r="F1" s="1"/>
      <c r="G1" s="1"/>
      <c r="H1" s="2"/>
      <c r="I1" s="1"/>
      <c r="J1" s="1"/>
      <c r="K1" s="1"/>
      <c r="L1" s="1"/>
      <c r="M1" s="1"/>
      <c r="N1" s="1"/>
      <c r="O1" s="1"/>
      <c r="P1" s="1"/>
      <c r="Q1" s="1"/>
      <c r="R1" s="1"/>
      <c r="S1" s="1"/>
      <c r="T1" s="1"/>
      <c r="U1" s="1"/>
      <c r="V1" s="1"/>
      <c r="W1" s="1"/>
      <c r="X1" s="1"/>
      <c r="Y1" s="1"/>
      <c r="Z1" s="1"/>
    </row>
    <row r="2">
      <c r="A2" s="3" t="s">
        <v>563</v>
      </c>
      <c r="I2" s="3"/>
      <c r="J2" s="3"/>
      <c r="K2" s="3"/>
      <c r="L2" s="1"/>
      <c r="M2" s="1"/>
      <c r="N2" s="1"/>
      <c r="O2" s="1"/>
      <c r="P2" s="1"/>
      <c r="Q2" s="1"/>
      <c r="R2" s="1"/>
      <c r="S2" s="1"/>
      <c r="T2" s="1"/>
      <c r="U2" s="1"/>
      <c r="V2" s="1"/>
      <c r="W2" s="1"/>
      <c r="X2" s="1"/>
      <c r="Y2" s="1"/>
      <c r="Z2" s="1"/>
    </row>
    <row r="3">
      <c r="A3" s="6" t="str">
        <f>'Įvadas (0)'!A41</f>
        <v>Versija 1.1 (2025-10-15, Cybernetica, D-16-585) – D-16-573 versijos 1.1 vertimas</v>
      </c>
      <c r="I3" s="1"/>
      <c r="J3" s="1"/>
      <c r="K3" s="1"/>
      <c r="L3" s="1"/>
      <c r="M3" s="1"/>
      <c r="N3" s="1"/>
      <c r="O3" s="1"/>
      <c r="P3" s="1"/>
      <c r="Q3" s="1"/>
      <c r="R3" s="1"/>
      <c r="S3" s="1"/>
      <c r="T3" s="1"/>
      <c r="U3" s="1"/>
      <c r="V3" s="1"/>
      <c r="W3" s="1"/>
      <c r="X3" s="1"/>
      <c r="Y3" s="1"/>
      <c r="Z3" s="1"/>
    </row>
    <row r="4">
      <c r="A4" s="1"/>
      <c r="B4" s="1"/>
      <c r="C4" s="1"/>
      <c r="D4" s="1"/>
      <c r="E4" s="1"/>
      <c r="F4" s="7"/>
      <c r="G4" s="1"/>
      <c r="H4" s="2"/>
      <c r="I4" s="1"/>
      <c r="J4" s="1"/>
      <c r="K4" s="1"/>
      <c r="L4" s="1"/>
      <c r="M4" s="1"/>
      <c r="N4" s="1"/>
      <c r="O4" s="1"/>
      <c r="P4" s="1"/>
      <c r="Q4" s="1"/>
      <c r="R4" s="1"/>
      <c r="S4" s="1"/>
      <c r="T4" s="1"/>
      <c r="U4" s="1"/>
      <c r="V4" s="1"/>
      <c r="W4" s="1"/>
      <c r="X4" s="1"/>
      <c r="Y4" s="1"/>
      <c r="Z4" s="1"/>
    </row>
    <row r="5">
      <c r="A5" s="9" t="s">
        <v>564</v>
      </c>
      <c r="B5" s="9"/>
      <c r="C5" s="9"/>
      <c r="D5" s="9"/>
      <c r="E5" s="9"/>
      <c r="F5" s="1"/>
      <c r="G5" s="2"/>
      <c r="H5" s="1"/>
      <c r="I5" s="1"/>
      <c r="J5" s="1"/>
      <c r="K5" s="1"/>
      <c r="L5" s="1"/>
      <c r="M5" s="1"/>
      <c r="N5" s="1"/>
      <c r="O5" s="1"/>
      <c r="P5" s="1"/>
      <c r="Q5" s="1"/>
      <c r="R5" s="1"/>
      <c r="S5" s="1"/>
      <c r="T5" s="1"/>
      <c r="U5" s="1"/>
      <c r="V5" s="1"/>
      <c r="W5" s="1"/>
      <c r="X5" s="1"/>
      <c r="Y5" s="1"/>
      <c r="Z5" s="1"/>
    </row>
    <row r="6">
      <c r="A6" s="32" t="s">
        <v>565</v>
      </c>
      <c r="B6" s="66"/>
      <c r="C6" s="67"/>
      <c r="D6" s="67"/>
      <c r="E6" s="67"/>
      <c r="F6" s="44"/>
      <c r="G6" s="1"/>
      <c r="H6" s="2"/>
      <c r="I6" s="1"/>
      <c r="J6" s="1"/>
      <c r="K6" s="1"/>
      <c r="L6" s="1"/>
      <c r="M6" s="1"/>
      <c r="N6" s="1"/>
      <c r="O6" s="1"/>
      <c r="P6" s="1"/>
      <c r="Q6" s="1"/>
      <c r="R6" s="1"/>
      <c r="S6" s="1"/>
      <c r="T6" s="1"/>
      <c r="U6" s="1"/>
      <c r="V6" s="1"/>
      <c r="W6" s="1"/>
      <c r="X6" s="1"/>
      <c r="Y6" s="1"/>
      <c r="Z6" s="1"/>
    </row>
    <row r="7">
      <c r="A7" s="32" t="s">
        <v>566</v>
      </c>
      <c r="B7" s="68"/>
      <c r="C7" s="67"/>
      <c r="D7" s="67"/>
      <c r="E7" s="67"/>
      <c r="F7" s="44"/>
      <c r="G7" s="1"/>
      <c r="H7" s="2"/>
      <c r="I7" s="1"/>
      <c r="J7" s="1"/>
      <c r="K7" s="1"/>
      <c r="L7" s="1"/>
      <c r="M7" s="1"/>
      <c r="N7" s="1"/>
      <c r="O7" s="1"/>
      <c r="P7" s="1"/>
      <c r="Q7" s="1"/>
      <c r="R7" s="1"/>
      <c r="S7" s="1"/>
      <c r="T7" s="1"/>
      <c r="U7" s="1"/>
      <c r="V7" s="1"/>
      <c r="W7" s="1"/>
      <c r="X7" s="1"/>
      <c r="Y7" s="1"/>
      <c r="Z7" s="1"/>
    </row>
    <row r="8">
      <c r="A8" s="1"/>
      <c r="B8" s="1"/>
      <c r="C8" s="1"/>
      <c r="D8" s="1"/>
      <c r="E8" s="1"/>
      <c r="F8" s="1"/>
      <c r="G8" s="1"/>
      <c r="H8" s="2"/>
      <c r="I8" s="1"/>
      <c r="J8" s="1"/>
      <c r="K8" s="1"/>
      <c r="L8" s="1"/>
      <c r="M8" s="1"/>
      <c r="N8" s="1"/>
      <c r="O8" s="1"/>
      <c r="P8" s="1"/>
      <c r="Q8" s="1"/>
      <c r="R8" s="1"/>
      <c r="S8" s="1"/>
      <c r="T8" s="1"/>
      <c r="U8" s="1"/>
      <c r="V8" s="1"/>
      <c r="W8" s="1"/>
      <c r="X8" s="1"/>
      <c r="Y8" s="1"/>
      <c r="Z8" s="1"/>
    </row>
    <row r="9">
      <c r="A9" s="9" t="s">
        <v>567</v>
      </c>
      <c r="B9" s="9"/>
      <c r="C9" s="9"/>
      <c r="D9" s="9"/>
      <c r="E9" s="9"/>
      <c r="F9" s="1"/>
      <c r="G9" s="2"/>
      <c r="H9" s="1"/>
      <c r="I9" s="1"/>
      <c r="J9" s="1"/>
      <c r="K9" s="1"/>
      <c r="L9" s="1"/>
      <c r="M9" s="1"/>
      <c r="N9" s="1"/>
      <c r="O9" s="1"/>
      <c r="P9" s="1"/>
      <c r="Q9" s="1"/>
      <c r="R9" s="1"/>
      <c r="S9" s="1"/>
      <c r="T9" s="1"/>
      <c r="U9" s="1"/>
      <c r="V9" s="1"/>
      <c r="W9" s="1"/>
      <c r="X9" s="1"/>
      <c r="Y9" s="1"/>
      <c r="Z9" s="1"/>
    </row>
    <row r="10">
      <c r="A10" s="69" t="s">
        <v>568</v>
      </c>
      <c r="B10" s="69" t="s">
        <v>569</v>
      </c>
      <c r="C10" s="69" t="s">
        <v>570</v>
      </c>
      <c r="D10" s="69" t="s">
        <v>571</v>
      </c>
      <c r="E10" s="69" t="s">
        <v>572</v>
      </c>
      <c r="F10" s="69" t="s">
        <v>573</v>
      </c>
      <c r="G10" s="20"/>
      <c r="H10" s="1"/>
      <c r="I10" s="1"/>
      <c r="J10" s="1"/>
      <c r="K10" s="1"/>
      <c r="L10" s="1"/>
      <c r="M10" s="1"/>
      <c r="N10" s="1"/>
      <c r="O10" s="1"/>
      <c r="P10" s="1"/>
      <c r="Q10" s="1"/>
      <c r="R10" s="1"/>
      <c r="S10" s="1"/>
      <c r="T10" s="1"/>
      <c r="U10" s="1"/>
      <c r="V10" s="1"/>
      <c r="W10" s="1"/>
      <c r="X10" s="1"/>
      <c r="Y10" s="1"/>
      <c r="Z10" s="1"/>
    </row>
    <row r="11">
      <c r="A11" s="70"/>
      <c r="B11" s="70"/>
      <c r="C11" s="70"/>
      <c r="D11" s="70"/>
      <c r="E11" s="70"/>
      <c r="F11" s="70"/>
      <c r="G11" s="18" t="s">
        <v>574</v>
      </c>
      <c r="H11" s="1"/>
      <c r="I11" s="1"/>
      <c r="J11" s="1"/>
      <c r="K11" s="1"/>
      <c r="L11" s="1"/>
      <c r="M11" s="1"/>
      <c r="N11" s="1"/>
      <c r="O11" s="1"/>
      <c r="P11" s="1"/>
      <c r="Q11" s="1"/>
      <c r="R11" s="1"/>
      <c r="S11" s="1"/>
      <c r="T11" s="1"/>
      <c r="U11" s="1"/>
      <c r="V11" s="1"/>
      <c r="W11" s="1"/>
      <c r="X11" s="1"/>
      <c r="Y11" s="1"/>
      <c r="Z11" s="1"/>
    </row>
    <row r="12">
      <c r="A12" s="70"/>
      <c r="B12" s="70"/>
      <c r="C12" s="70"/>
      <c r="D12" s="70"/>
      <c r="E12" s="70"/>
      <c r="F12" s="70"/>
      <c r="G12" s="18" t="s">
        <v>575</v>
      </c>
      <c r="H12" s="1"/>
      <c r="I12" s="1"/>
      <c r="J12" s="1"/>
      <c r="K12" s="1"/>
      <c r="L12" s="1"/>
      <c r="M12" s="1"/>
      <c r="N12" s="1"/>
      <c r="O12" s="1"/>
      <c r="P12" s="1"/>
      <c r="Q12" s="1"/>
      <c r="R12" s="1"/>
      <c r="S12" s="1"/>
      <c r="T12" s="1"/>
      <c r="U12" s="1"/>
      <c r="V12" s="1"/>
      <c r="W12" s="1"/>
      <c r="X12" s="1"/>
      <c r="Y12" s="1"/>
      <c r="Z12" s="1"/>
    </row>
    <row r="13">
      <c r="A13" s="70"/>
      <c r="B13" s="70"/>
      <c r="C13" s="70"/>
      <c r="D13" s="70"/>
      <c r="E13" s="70"/>
      <c r="F13" s="70"/>
      <c r="G13" s="18" t="s">
        <v>576</v>
      </c>
      <c r="H13" s="1"/>
      <c r="I13" s="1"/>
      <c r="J13" s="1"/>
      <c r="K13" s="1"/>
      <c r="L13" s="1"/>
      <c r="M13" s="1"/>
      <c r="N13" s="1"/>
      <c r="O13" s="1"/>
      <c r="P13" s="1"/>
      <c r="Q13" s="1"/>
      <c r="R13" s="1"/>
      <c r="S13" s="1"/>
      <c r="T13" s="1"/>
      <c r="U13" s="1"/>
      <c r="V13" s="1"/>
      <c r="W13" s="1"/>
      <c r="X13" s="1"/>
      <c r="Y13" s="1"/>
      <c r="Z13" s="1"/>
    </row>
    <row r="14">
      <c r="A14" s="70"/>
      <c r="B14" s="70"/>
      <c r="C14" s="70"/>
      <c r="D14" s="70"/>
      <c r="E14" s="70"/>
      <c r="F14" s="70"/>
      <c r="G14" s="18" t="s">
        <v>577</v>
      </c>
      <c r="H14" s="1"/>
      <c r="I14" s="1"/>
      <c r="J14" s="1"/>
      <c r="K14" s="1"/>
      <c r="L14" s="1"/>
      <c r="M14" s="1"/>
      <c r="N14" s="1"/>
      <c r="O14" s="1"/>
      <c r="P14" s="1"/>
      <c r="Q14" s="1"/>
      <c r="R14" s="1"/>
      <c r="S14" s="1"/>
      <c r="T14" s="1"/>
      <c r="U14" s="1"/>
      <c r="V14" s="1"/>
      <c r="W14" s="1"/>
      <c r="X14" s="1"/>
      <c r="Y14" s="1"/>
      <c r="Z14" s="1"/>
    </row>
    <row r="15">
      <c r="A15" s="70"/>
      <c r="B15" s="70"/>
      <c r="C15" s="70"/>
      <c r="D15" s="70"/>
      <c r="E15" s="70"/>
      <c r="F15" s="70"/>
      <c r="G15" s="18" t="s">
        <v>578</v>
      </c>
      <c r="H15" s="1"/>
      <c r="I15" s="1"/>
      <c r="J15" s="1"/>
      <c r="K15" s="1"/>
      <c r="L15" s="1"/>
      <c r="M15" s="1"/>
      <c r="N15" s="1"/>
      <c r="O15" s="1"/>
      <c r="P15" s="1"/>
      <c r="Q15" s="1"/>
      <c r="R15" s="1"/>
      <c r="S15" s="1"/>
      <c r="T15" s="1"/>
      <c r="U15" s="1"/>
      <c r="V15" s="1"/>
      <c r="W15" s="1"/>
      <c r="X15" s="1"/>
      <c r="Y15" s="1"/>
      <c r="Z15" s="1"/>
    </row>
    <row r="16">
      <c r="A16" s="70"/>
      <c r="B16" s="70"/>
      <c r="C16" s="70"/>
      <c r="D16" s="70"/>
      <c r="E16" s="70"/>
      <c r="F16" s="70"/>
      <c r="G16" s="18" t="s">
        <v>579</v>
      </c>
      <c r="H16" s="1"/>
      <c r="I16" s="1"/>
      <c r="J16" s="1"/>
      <c r="K16" s="1"/>
      <c r="L16" s="1"/>
      <c r="M16" s="1"/>
      <c r="N16" s="1"/>
      <c r="O16" s="1"/>
      <c r="P16" s="1"/>
      <c r="Q16" s="1"/>
      <c r="R16" s="1"/>
      <c r="S16" s="1"/>
      <c r="T16" s="1"/>
      <c r="U16" s="1"/>
      <c r="V16" s="1"/>
      <c r="W16" s="1"/>
      <c r="X16" s="1"/>
      <c r="Y16" s="1"/>
      <c r="Z16" s="1"/>
    </row>
    <row r="17">
      <c r="A17" s="1"/>
      <c r="B17" s="1"/>
      <c r="C17" s="1"/>
      <c r="D17" s="1"/>
      <c r="E17" s="1"/>
      <c r="F17" s="1"/>
      <c r="G17" s="2"/>
      <c r="H17" s="1"/>
      <c r="I17" s="1"/>
      <c r="J17" s="1"/>
      <c r="K17" s="1"/>
      <c r="L17" s="1"/>
      <c r="M17" s="1"/>
      <c r="N17" s="1"/>
      <c r="O17" s="1"/>
      <c r="P17" s="1"/>
      <c r="Q17" s="1"/>
      <c r="R17" s="1"/>
      <c r="S17" s="1"/>
      <c r="T17" s="1"/>
      <c r="U17" s="1"/>
      <c r="V17" s="1"/>
      <c r="W17" s="1"/>
      <c r="X17" s="1"/>
      <c r="Y17" s="1"/>
      <c r="Z17" s="1"/>
    </row>
    <row r="18">
      <c r="A18" s="9" t="s">
        <v>580</v>
      </c>
      <c r="B18" s="9"/>
      <c r="C18" s="9"/>
      <c r="D18" s="9"/>
      <c r="E18" s="9"/>
      <c r="F18" s="1"/>
      <c r="G18" s="2"/>
      <c r="H18" s="2"/>
      <c r="I18" s="1"/>
      <c r="J18" s="1"/>
      <c r="K18" s="1"/>
      <c r="L18" s="1"/>
      <c r="M18" s="1"/>
      <c r="N18" s="1"/>
      <c r="O18" s="1"/>
      <c r="P18" s="1"/>
      <c r="Q18" s="1"/>
      <c r="R18" s="1"/>
      <c r="S18" s="1"/>
      <c r="T18" s="1"/>
      <c r="U18" s="1"/>
      <c r="V18" s="1"/>
      <c r="W18" s="1"/>
      <c r="X18" s="1"/>
      <c r="Y18" s="1"/>
      <c r="Z18" s="1"/>
    </row>
    <row r="19">
      <c r="A19" s="69" t="s">
        <v>581</v>
      </c>
      <c r="B19" s="71"/>
      <c r="C19" s="67"/>
      <c r="D19" s="67"/>
      <c r="E19" s="67"/>
      <c r="F19" s="44"/>
      <c r="G19" s="18" t="s">
        <v>582</v>
      </c>
      <c r="H19" s="1"/>
      <c r="I19" s="1"/>
      <c r="J19" s="1"/>
      <c r="K19" s="1"/>
      <c r="L19" s="1"/>
      <c r="M19" s="1"/>
      <c r="N19" s="1"/>
      <c r="O19" s="1"/>
      <c r="P19" s="1"/>
      <c r="Q19" s="1"/>
      <c r="R19" s="1"/>
      <c r="S19" s="1"/>
      <c r="T19" s="1"/>
      <c r="U19" s="1"/>
      <c r="V19" s="1"/>
      <c r="W19" s="1"/>
      <c r="X19" s="1"/>
      <c r="Y19" s="1"/>
      <c r="Z19" s="1"/>
    </row>
    <row r="20">
      <c r="A20" s="69" t="s">
        <v>583</v>
      </c>
      <c r="B20" s="71"/>
      <c r="C20" s="67"/>
      <c r="D20" s="67"/>
      <c r="E20" s="67"/>
      <c r="F20" s="44"/>
      <c r="G20" s="18" t="s">
        <v>584</v>
      </c>
      <c r="H20" s="1"/>
      <c r="I20" s="1"/>
      <c r="J20" s="1"/>
      <c r="K20" s="1"/>
      <c r="L20" s="1"/>
      <c r="M20" s="1"/>
      <c r="N20" s="1"/>
      <c r="O20" s="1"/>
      <c r="P20" s="1"/>
      <c r="Q20" s="1"/>
      <c r="R20" s="1"/>
      <c r="S20" s="1"/>
      <c r="T20" s="1"/>
      <c r="U20" s="1"/>
      <c r="V20" s="1"/>
      <c r="W20" s="1"/>
      <c r="X20" s="1"/>
      <c r="Y20" s="1"/>
      <c r="Z20" s="1"/>
    </row>
    <row r="21" ht="15.75" customHeight="1">
      <c r="A21" s="69" t="s">
        <v>585</v>
      </c>
      <c r="B21" s="72"/>
      <c r="C21" s="67"/>
      <c r="D21" s="67"/>
      <c r="E21" s="67"/>
      <c r="F21" s="44"/>
      <c r="G21" s="18" t="s">
        <v>586</v>
      </c>
      <c r="H21" s="1"/>
      <c r="I21" s="1"/>
      <c r="J21" s="1"/>
      <c r="K21" s="1"/>
      <c r="L21" s="1"/>
      <c r="M21" s="1"/>
      <c r="N21" s="1"/>
      <c r="O21" s="1"/>
      <c r="P21" s="1"/>
      <c r="Q21" s="1"/>
      <c r="R21" s="1"/>
      <c r="S21" s="1"/>
      <c r="T21" s="1"/>
      <c r="U21" s="1"/>
      <c r="V21" s="1"/>
      <c r="W21" s="1"/>
      <c r="X21" s="1"/>
      <c r="Y21" s="1"/>
      <c r="Z21" s="1"/>
    </row>
    <row r="22" ht="15.75" customHeight="1">
      <c r="A22" s="69" t="s">
        <v>587</v>
      </c>
      <c r="B22" s="72"/>
      <c r="C22" s="67"/>
      <c r="D22" s="67"/>
      <c r="E22" s="67"/>
      <c r="F22" s="44"/>
      <c r="G22" s="18" t="s">
        <v>588</v>
      </c>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2"/>
      <c r="I23" s="1"/>
      <c r="J23" s="1"/>
      <c r="K23" s="1"/>
      <c r="L23" s="1"/>
      <c r="M23" s="1"/>
      <c r="N23" s="1"/>
      <c r="O23" s="1"/>
      <c r="P23" s="1"/>
      <c r="Q23" s="1"/>
      <c r="R23" s="1"/>
      <c r="S23" s="1"/>
      <c r="T23" s="1"/>
      <c r="U23" s="1"/>
      <c r="V23" s="1"/>
      <c r="W23" s="1"/>
      <c r="X23" s="1"/>
      <c r="Y23" s="1"/>
      <c r="Z23" s="1"/>
    </row>
    <row r="24" ht="15.75" customHeight="1">
      <c r="A24" s="14" t="s">
        <v>589</v>
      </c>
      <c r="B24" s="14" t="s">
        <v>590</v>
      </c>
      <c r="C24" s="14" t="s">
        <v>591</v>
      </c>
      <c r="D24" s="73" t="s">
        <v>592</v>
      </c>
      <c r="E24" s="67"/>
      <c r="F24" s="44"/>
      <c r="G24" s="1"/>
      <c r="H24" s="2"/>
      <c r="I24" s="1"/>
      <c r="J24" s="1"/>
      <c r="K24" s="1"/>
      <c r="L24" s="1"/>
      <c r="M24" s="1"/>
      <c r="N24" s="1"/>
      <c r="O24" s="1"/>
      <c r="P24" s="1"/>
      <c r="Q24" s="1"/>
      <c r="R24" s="1"/>
      <c r="S24" s="1"/>
      <c r="T24" s="1"/>
      <c r="U24" s="1"/>
      <c r="V24" s="1"/>
      <c r="W24" s="1"/>
      <c r="X24" s="1"/>
      <c r="Y24" s="1"/>
      <c r="Z24" s="1"/>
    </row>
    <row r="25" ht="15.75" customHeight="1">
      <c r="A25" s="74"/>
      <c r="B25" s="74"/>
      <c r="C25" s="74"/>
      <c r="D25" s="75"/>
      <c r="E25" s="67"/>
      <c r="F25" s="44"/>
      <c r="G25" s="1"/>
      <c r="H25" s="2"/>
      <c r="I25" s="1"/>
      <c r="J25" s="1"/>
      <c r="K25" s="1"/>
      <c r="L25" s="1"/>
      <c r="M25" s="1"/>
      <c r="N25" s="1"/>
      <c r="O25" s="1"/>
      <c r="P25" s="1"/>
      <c r="Q25" s="1"/>
      <c r="R25" s="1"/>
      <c r="S25" s="1"/>
      <c r="T25" s="1"/>
      <c r="U25" s="1"/>
      <c r="V25" s="1"/>
      <c r="W25" s="1"/>
      <c r="X25" s="1"/>
      <c r="Y25" s="1"/>
      <c r="Z25" s="1"/>
    </row>
    <row r="26" ht="15.75" customHeight="1">
      <c r="A26" s="74"/>
      <c r="B26" s="74"/>
      <c r="C26" s="74"/>
      <c r="D26" s="75"/>
      <c r="E26" s="67"/>
      <c r="F26" s="44"/>
      <c r="G26" s="1"/>
      <c r="H26" s="2"/>
      <c r="I26" s="1"/>
      <c r="J26" s="1"/>
      <c r="K26" s="1"/>
      <c r="L26" s="1"/>
      <c r="M26" s="1"/>
      <c r="N26" s="1"/>
      <c r="O26" s="1"/>
      <c r="P26" s="1"/>
      <c r="Q26" s="1"/>
      <c r="R26" s="1"/>
      <c r="S26" s="1"/>
      <c r="T26" s="1"/>
      <c r="U26" s="1"/>
      <c r="V26" s="1"/>
      <c r="W26" s="1"/>
      <c r="X26" s="1"/>
      <c r="Y26" s="1"/>
      <c r="Z26" s="1"/>
    </row>
    <row r="27" ht="15.75" customHeight="1">
      <c r="A27" s="76"/>
      <c r="B27" s="74"/>
      <c r="C27" s="74"/>
      <c r="D27" s="75"/>
      <c r="E27" s="67"/>
      <c r="F27" s="44"/>
      <c r="G27" s="1"/>
      <c r="H27" s="2"/>
      <c r="I27" s="1"/>
      <c r="J27" s="1"/>
      <c r="K27" s="1"/>
      <c r="L27" s="1"/>
      <c r="M27" s="1"/>
      <c r="N27" s="1"/>
      <c r="O27" s="1"/>
      <c r="P27" s="1"/>
      <c r="Q27" s="1"/>
      <c r="R27" s="1"/>
      <c r="S27" s="1"/>
      <c r="T27" s="1"/>
      <c r="U27" s="1"/>
      <c r="V27" s="1"/>
      <c r="W27" s="1"/>
      <c r="X27" s="1"/>
      <c r="Y27" s="1"/>
      <c r="Z27" s="1"/>
    </row>
    <row r="28" ht="15.75" customHeight="1">
      <c r="A28" s="76"/>
      <c r="B28" s="74"/>
      <c r="C28" s="74"/>
      <c r="D28" s="75"/>
      <c r="E28" s="67"/>
      <c r="F28" s="44"/>
      <c r="G28" s="1"/>
      <c r="H28" s="2"/>
      <c r="I28" s="1"/>
      <c r="J28" s="1"/>
      <c r="K28" s="1"/>
      <c r="L28" s="1"/>
      <c r="M28" s="1"/>
      <c r="N28" s="1"/>
      <c r="O28" s="1"/>
      <c r="P28" s="1"/>
      <c r="Q28" s="1"/>
      <c r="R28" s="1"/>
      <c r="S28" s="1"/>
      <c r="T28" s="1"/>
      <c r="U28" s="1"/>
      <c r="V28" s="1"/>
      <c r="W28" s="1"/>
      <c r="X28" s="1"/>
      <c r="Y28" s="1"/>
      <c r="Z28" s="1"/>
    </row>
    <row r="29" ht="15.75" customHeight="1">
      <c r="A29" s="76"/>
      <c r="B29" s="74"/>
      <c r="C29" s="74"/>
      <c r="D29" s="75"/>
      <c r="E29" s="67"/>
      <c r="F29" s="44"/>
      <c r="G29" s="1"/>
      <c r="H29" s="2"/>
      <c r="I29" s="1"/>
      <c r="J29" s="1"/>
      <c r="K29" s="1"/>
      <c r="L29" s="1"/>
      <c r="M29" s="1"/>
      <c r="N29" s="1"/>
      <c r="O29" s="1"/>
      <c r="P29" s="1"/>
      <c r="Q29" s="1"/>
      <c r="R29" s="1"/>
      <c r="S29" s="1"/>
      <c r="T29" s="1"/>
      <c r="U29" s="1"/>
      <c r="V29" s="1"/>
      <c r="W29" s="1"/>
      <c r="X29" s="1"/>
      <c r="Y29" s="1"/>
      <c r="Z29" s="1"/>
    </row>
    <row r="30" ht="15.75" customHeight="1">
      <c r="A30" s="76"/>
      <c r="B30" s="74"/>
      <c r="C30" s="74"/>
      <c r="D30" s="75"/>
      <c r="E30" s="67"/>
      <c r="F30" s="44"/>
      <c r="G30" s="1"/>
      <c r="H30" s="2"/>
      <c r="I30" s="1"/>
      <c r="J30" s="1"/>
      <c r="K30" s="1"/>
      <c r="L30" s="1"/>
      <c r="M30" s="1"/>
      <c r="N30" s="1"/>
      <c r="O30" s="1"/>
      <c r="P30" s="1"/>
      <c r="Q30" s="1"/>
      <c r="R30" s="1"/>
      <c r="S30" s="1"/>
      <c r="T30" s="1"/>
      <c r="U30" s="1"/>
      <c r="V30" s="1"/>
      <c r="W30" s="1"/>
      <c r="X30" s="1"/>
      <c r="Y30" s="1"/>
      <c r="Z30" s="1"/>
    </row>
    <row r="31" ht="15.75" customHeight="1">
      <c r="A31" s="76"/>
      <c r="B31" s="74"/>
      <c r="C31" s="74"/>
      <c r="D31" s="75"/>
      <c r="E31" s="67"/>
      <c r="F31" s="44"/>
      <c r="G31" s="1"/>
      <c r="H31" s="2"/>
      <c r="I31" s="1"/>
      <c r="J31" s="1"/>
      <c r="K31" s="1"/>
      <c r="L31" s="1"/>
      <c r="M31" s="1"/>
      <c r="N31" s="1"/>
      <c r="O31" s="1"/>
      <c r="P31" s="1"/>
      <c r="Q31" s="1"/>
      <c r="R31" s="1"/>
      <c r="S31" s="1"/>
      <c r="T31" s="1"/>
      <c r="U31" s="1"/>
      <c r="V31" s="1"/>
      <c r="W31" s="1"/>
      <c r="X31" s="1"/>
      <c r="Y31" s="1"/>
      <c r="Z31" s="1"/>
    </row>
    <row r="32" ht="15.75" customHeight="1">
      <c r="A32" s="76"/>
      <c r="B32" s="74"/>
      <c r="C32" s="74"/>
      <c r="D32" s="75"/>
      <c r="E32" s="67"/>
      <c r="F32" s="44"/>
      <c r="G32" s="1"/>
      <c r="H32" s="2"/>
      <c r="I32" s="1"/>
      <c r="J32" s="1"/>
      <c r="K32" s="1"/>
      <c r="L32" s="1"/>
      <c r="M32" s="1"/>
      <c r="N32" s="1"/>
      <c r="O32" s="1"/>
      <c r="P32" s="1"/>
      <c r="Q32" s="1"/>
      <c r="R32" s="1"/>
      <c r="S32" s="1"/>
      <c r="T32" s="1"/>
      <c r="U32" s="1"/>
      <c r="V32" s="1"/>
      <c r="W32" s="1"/>
      <c r="X32" s="1"/>
      <c r="Y32" s="1"/>
      <c r="Z32" s="1"/>
    </row>
    <row r="33" ht="15.75" customHeight="1">
      <c r="A33" s="76"/>
      <c r="B33" s="74"/>
      <c r="C33" s="74"/>
      <c r="D33" s="75"/>
      <c r="E33" s="67"/>
      <c r="F33" s="44"/>
      <c r="G33" s="1"/>
      <c r="H33" s="2"/>
      <c r="I33" s="1"/>
      <c r="J33" s="1"/>
      <c r="K33" s="1"/>
      <c r="L33" s="1"/>
      <c r="M33" s="1"/>
      <c r="N33" s="1"/>
      <c r="O33" s="1"/>
      <c r="P33" s="1"/>
      <c r="Q33" s="1"/>
      <c r="R33" s="1"/>
      <c r="S33" s="1"/>
      <c r="T33" s="1"/>
      <c r="U33" s="1"/>
      <c r="V33" s="1"/>
      <c r="W33" s="1"/>
      <c r="X33" s="1"/>
      <c r="Y33" s="1"/>
      <c r="Z33" s="1"/>
    </row>
    <row r="34" ht="15.75" customHeight="1">
      <c r="A34" s="1"/>
      <c r="B34" s="77"/>
      <c r="C34" s="77"/>
      <c r="D34" s="77"/>
      <c r="E34" s="1"/>
      <c r="F34" s="1"/>
      <c r="G34" s="1"/>
      <c r="H34" s="2"/>
      <c r="I34" s="1"/>
      <c r="J34" s="1"/>
      <c r="K34" s="1"/>
      <c r="L34" s="1"/>
      <c r="M34" s="1"/>
      <c r="N34" s="1"/>
      <c r="O34" s="1"/>
      <c r="P34" s="1"/>
      <c r="Q34" s="1"/>
      <c r="R34" s="1"/>
      <c r="S34" s="1"/>
      <c r="T34" s="1"/>
      <c r="U34" s="1"/>
      <c r="V34" s="1"/>
      <c r="W34" s="1"/>
      <c r="X34" s="1"/>
      <c r="Y34" s="1"/>
      <c r="Z34" s="1"/>
    </row>
    <row r="35" ht="15.75" customHeight="1">
      <c r="A35" s="32" t="s">
        <v>593</v>
      </c>
      <c r="B35" s="32" t="str">
        <f t="shared" ref="B35:C35" si="1">AVERAGE(B$25:B$33)</f>
        <v>#DIV/0!</v>
      </c>
      <c r="C35" s="32" t="str">
        <f t="shared" si="1"/>
        <v>#DIV/0!</v>
      </c>
      <c r="D35" s="1"/>
      <c r="E35" s="1"/>
      <c r="F35" s="1"/>
      <c r="G35" s="1"/>
      <c r="H35" s="2"/>
      <c r="I35" s="1"/>
      <c r="J35" s="1"/>
      <c r="K35" s="1"/>
      <c r="L35" s="1"/>
      <c r="M35" s="1"/>
      <c r="N35" s="1"/>
      <c r="O35" s="1"/>
      <c r="P35" s="1"/>
      <c r="Q35" s="1"/>
      <c r="R35" s="1"/>
      <c r="S35" s="1"/>
      <c r="T35" s="1"/>
      <c r="U35" s="1"/>
      <c r="V35" s="1"/>
      <c r="W35" s="1"/>
      <c r="X35" s="1"/>
      <c r="Y35" s="1"/>
      <c r="Z35" s="1"/>
    </row>
    <row r="36" ht="15.75" customHeight="1">
      <c r="A36" s="32" t="s">
        <v>594</v>
      </c>
      <c r="B36" s="78" t="str">
        <f t="shared" ref="B36:C36" si="2">MODE(B$7:B$33)</f>
        <v>#N/A</v>
      </c>
      <c r="C36" s="78" t="str">
        <f t="shared" si="2"/>
        <v>#N/A</v>
      </c>
      <c r="D36" s="1"/>
      <c r="E36" s="1"/>
      <c r="F36" s="1"/>
      <c r="G36" s="1"/>
      <c r="H36" s="2"/>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2"/>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2"/>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2"/>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2"/>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2"/>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2"/>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2"/>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2"/>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2"/>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2"/>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2"/>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2"/>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2"/>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2"/>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2"/>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2"/>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2"/>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2"/>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2"/>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2"/>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2"/>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2"/>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2"/>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2"/>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2"/>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2"/>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2"/>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2"/>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2"/>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2"/>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2"/>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2"/>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2"/>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2"/>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2"/>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2"/>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2"/>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2"/>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2"/>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2"/>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2"/>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2"/>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2"/>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2"/>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2"/>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2"/>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2"/>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2"/>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2"/>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2"/>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2"/>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2"/>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2"/>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2"/>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2"/>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2"/>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2"/>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2"/>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2"/>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2"/>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2"/>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2"/>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2"/>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2"/>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2"/>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2"/>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2"/>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2"/>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2"/>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2"/>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2"/>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2"/>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2"/>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2"/>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2"/>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2"/>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2"/>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2"/>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2"/>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2"/>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2"/>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2"/>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2"/>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2"/>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2"/>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2"/>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2"/>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2"/>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2"/>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2"/>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2"/>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2"/>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2"/>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2"/>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2"/>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2"/>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2"/>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2"/>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2"/>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2"/>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2"/>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2"/>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2"/>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2"/>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2"/>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2"/>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2"/>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2"/>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2"/>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2"/>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2"/>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2"/>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2"/>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2"/>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2"/>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2"/>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2"/>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2"/>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2"/>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2"/>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2"/>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2"/>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2"/>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2"/>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2"/>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2"/>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2"/>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2"/>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2"/>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2"/>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2"/>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2"/>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2"/>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2"/>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2"/>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2"/>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2"/>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2"/>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2"/>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2"/>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2"/>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2"/>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2"/>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2"/>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2"/>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2"/>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2"/>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2"/>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2"/>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2"/>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2"/>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2"/>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2"/>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2"/>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2"/>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2"/>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2"/>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2"/>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2"/>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2"/>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2"/>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2"/>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2"/>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2"/>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2"/>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2"/>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2"/>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2"/>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2"/>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2"/>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2"/>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2"/>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2"/>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2"/>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2"/>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2"/>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2"/>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2"/>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2"/>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2"/>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2"/>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2"/>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2"/>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2"/>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2"/>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2"/>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2"/>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2"/>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2"/>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2"/>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2"/>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2"/>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2"/>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2"/>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2"/>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2"/>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2"/>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2"/>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2"/>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2"/>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2"/>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2"/>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2"/>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2"/>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2"/>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2"/>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2"/>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2"/>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2"/>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2"/>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2"/>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2"/>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2"/>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2"/>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2"/>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2"/>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2"/>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2"/>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2"/>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2"/>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2"/>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2"/>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2"/>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2"/>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2"/>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2"/>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2"/>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2"/>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2"/>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2"/>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2"/>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2"/>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2"/>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2"/>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2"/>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2"/>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2"/>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2"/>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2"/>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2"/>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2"/>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2"/>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2"/>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2"/>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2"/>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2"/>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2"/>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2"/>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2"/>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2"/>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2"/>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2"/>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2"/>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2"/>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2"/>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2"/>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2"/>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2"/>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2"/>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2"/>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2"/>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2"/>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2"/>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2"/>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2"/>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2"/>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2"/>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2"/>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2"/>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2"/>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2"/>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2"/>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2"/>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2"/>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2"/>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2"/>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2"/>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2"/>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2"/>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2"/>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2"/>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2"/>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2"/>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2"/>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2"/>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2"/>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2"/>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2"/>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2"/>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2"/>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2"/>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2"/>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2"/>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2"/>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2"/>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2"/>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2"/>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2"/>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2"/>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2"/>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2"/>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2"/>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2"/>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2"/>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2"/>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2"/>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2"/>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2"/>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2"/>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2"/>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2"/>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2"/>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2"/>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2"/>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2"/>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2"/>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2"/>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2"/>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2"/>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2"/>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2"/>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2"/>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2"/>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2"/>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2"/>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2"/>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2"/>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2"/>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2"/>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2"/>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2"/>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2"/>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2"/>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2"/>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2"/>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2"/>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2"/>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2"/>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2"/>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2"/>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2"/>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2"/>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2"/>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2"/>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2"/>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2"/>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2"/>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2"/>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2"/>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2"/>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2"/>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2"/>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2"/>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2"/>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2"/>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2"/>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2"/>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2"/>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2"/>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2"/>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2"/>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2"/>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2"/>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2"/>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2"/>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2"/>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2"/>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2"/>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2"/>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2"/>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2"/>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2"/>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2"/>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2"/>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2"/>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2"/>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2"/>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2"/>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2"/>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2"/>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2"/>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2"/>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2"/>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2"/>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2"/>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2"/>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2"/>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2"/>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2"/>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2"/>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2"/>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2"/>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2"/>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2"/>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2"/>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2"/>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2"/>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2"/>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2"/>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2"/>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2"/>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2"/>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2"/>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2"/>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2"/>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2"/>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2"/>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2"/>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2"/>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2"/>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2"/>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2"/>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2"/>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2"/>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2"/>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2"/>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2"/>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2"/>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2"/>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2"/>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2"/>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2"/>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2"/>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2"/>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2"/>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2"/>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2"/>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2"/>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2"/>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2"/>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2"/>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2"/>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2"/>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2"/>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2"/>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2"/>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2"/>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2"/>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2"/>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2"/>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2"/>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2"/>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2"/>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2"/>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2"/>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2"/>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2"/>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2"/>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2"/>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2"/>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2"/>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2"/>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2"/>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2"/>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2"/>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2"/>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2"/>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2"/>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2"/>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2"/>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2"/>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2"/>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2"/>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2"/>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2"/>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2"/>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2"/>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2"/>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2"/>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2"/>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2"/>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2"/>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2"/>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2"/>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2"/>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2"/>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2"/>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2"/>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2"/>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2"/>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2"/>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2"/>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2"/>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2"/>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2"/>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2"/>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2"/>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2"/>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2"/>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2"/>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2"/>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2"/>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2"/>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2"/>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2"/>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2"/>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2"/>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2"/>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2"/>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2"/>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2"/>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2"/>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2"/>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2"/>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2"/>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2"/>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2"/>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2"/>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2"/>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2"/>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2"/>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2"/>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2"/>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2"/>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2"/>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2"/>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2"/>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2"/>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2"/>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2"/>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2"/>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2"/>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2"/>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2"/>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2"/>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2"/>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2"/>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2"/>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2"/>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2"/>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2"/>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2"/>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2"/>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2"/>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2"/>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2"/>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2"/>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2"/>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2"/>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2"/>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2"/>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2"/>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2"/>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2"/>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2"/>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2"/>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2"/>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2"/>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2"/>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2"/>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2"/>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2"/>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2"/>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2"/>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2"/>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2"/>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2"/>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2"/>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2"/>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2"/>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2"/>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2"/>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2"/>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2"/>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2"/>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2"/>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2"/>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2"/>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2"/>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2"/>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2"/>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2"/>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2"/>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2"/>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2"/>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2"/>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2"/>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2"/>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2"/>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2"/>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2"/>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2"/>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2"/>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2"/>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2"/>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2"/>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2"/>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2"/>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2"/>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2"/>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2"/>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2"/>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2"/>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2"/>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2"/>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2"/>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2"/>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2"/>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2"/>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2"/>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2"/>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2"/>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2"/>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2"/>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2"/>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2"/>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2"/>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2"/>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2"/>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2"/>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2"/>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2"/>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2"/>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2"/>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2"/>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2"/>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2"/>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2"/>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2"/>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2"/>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2"/>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2"/>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2"/>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2"/>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2"/>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2"/>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2"/>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2"/>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2"/>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2"/>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2"/>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2"/>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2"/>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2"/>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2"/>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2"/>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2"/>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2"/>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2"/>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2"/>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2"/>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2"/>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2"/>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2"/>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2"/>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2"/>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2"/>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2"/>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2"/>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2"/>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2"/>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2"/>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2"/>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2"/>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2"/>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2"/>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2"/>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2"/>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2"/>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2"/>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2"/>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2"/>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2"/>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2"/>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2"/>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2"/>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2"/>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2"/>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2"/>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2"/>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2"/>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2"/>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2"/>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2"/>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2"/>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2"/>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2"/>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2"/>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2"/>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2"/>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2"/>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2"/>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2"/>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2"/>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2"/>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2"/>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2"/>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2"/>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2"/>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2"/>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2"/>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2"/>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2"/>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2"/>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2"/>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2"/>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2"/>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2"/>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2"/>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2"/>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2"/>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2"/>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2"/>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2"/>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2"/>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2"/>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2"/>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2"/>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2"/>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2"/>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2"/>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2"/>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2"/>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2"/>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2"/>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2"/>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2"/>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2"/>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2"/>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2"/>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2"/>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2"/>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2"/>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2"/>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2"/>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2"/>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2"/>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2"/>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2"/>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2"/>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2"/>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2"/>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2"/>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2"/>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2"/>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2"/>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2"/>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2"/>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2"/>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2"/>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2"/>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2"/>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2"/>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2"/>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2"/>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2"/>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2"/>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2"/>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2"/>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2"/>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2"/>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2"/>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2"/>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2"/>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2"/>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2"/>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2"/>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2"/>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2"/>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2"/>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2"/>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2"/>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2"/>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2"/>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2"/>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2"/>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2"/>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2"/>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2"/>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2"/>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2"/>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2"/>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2"/>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2"/>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2"/>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2"/>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2"/>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2"/>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2"/>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2"/>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2"/>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2"/>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2"/>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2"/>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2"/>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2"/>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2"/>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2"/>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2"/>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2"/>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2"/>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2"/>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2"/>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2"/>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2"/>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2"/>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2"/>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2"/>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2"/>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2"/>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2"/>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2"/>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2"/>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2"/>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2"/>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2"/>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2"/>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2"/>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2"/>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2"/>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2"/>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2"/>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2"/>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2"/>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2"/>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2"/>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2"/>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2"/>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2"/>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2"/>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2"/>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2"/>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2"/>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2"/>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2"/>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2"/>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2"/>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2"/>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2"/>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2"/>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2"/>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2"/>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2"/>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2"/>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2"/>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2"/>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2"/>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2"/>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2"/>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2"/>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2"/>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2"/>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2"/>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2"/>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2"/>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2"/>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2"/>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2"/>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2"/>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2"/>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2"/>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2"/>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2"/>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2"/>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2"/>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2"/>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2"/>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2"/>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2"/>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2"/>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2"/>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2"/>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2"/>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2"/>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2"/>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2"/>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2"/>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2"/>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2"/>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2"/>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2"/>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2"/>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2"/>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2"/>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2"/>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2"/>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2"/>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2"/>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2"/>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2"/>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2"/>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2"/>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2"/>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2"/>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2"/>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2"/>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2"/>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2"/>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2"/>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2"/>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2"/>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2"/>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2"/>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2"/>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2"/>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2"/>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2"/>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2"/>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2"/>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2"/>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2"/>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2"/>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2"/>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2"/>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2"/>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2"/>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2"/>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2"/>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2"/>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2"/>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2"/>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2"/>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2"/>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2"/>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2"/>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2"/>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2"/>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2"/>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2"/>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2"/>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2"/>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2"/>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2"/>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2"/>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2"/>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2"/>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2"/>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2"/>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2"/>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2"/>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2"/>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2"/>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2"/>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2"/>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2"/>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2"/>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2"/>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2"/>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2"/>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2"/>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2"/>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2"/>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2"/>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2"/>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2"/>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2"/>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2"/>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2"/>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2"/>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2"/>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2"/>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2"/>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2"/>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2"/>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2"/>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2"/>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2"/>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2"/>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2"/>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2"/>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2"/>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2"/>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2"/>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2"/>
      <c r="I1000" s="1"/>
      <c r="J1000" s="1"/>
      <c r="K1000" s="1"/>
      <c r="L1000" s="1"/>
      <c r="M1000" s="1"/>
      <c r="N1000" s="1"/>
      <c r="O1000" s="1"/>
      <c r="P1000" s="1"/>
      <c r="Q1000" s="1"/>
      <c r="R1000" s="1"/>
      <c r="S1000" s="1"/>
      <c r="T1000" s="1"/>
      <c r="U1000" s="1"/>
      <c r="V1000" s="1"/>
      <c r="W1000" s="1"/>
      <c r="X1000" s="1"/>
      <c r="Y1000" s="1"/>
      <c r="Z1000" s="1"/>
    </row>
  </sheetData>
  <mergeCells count="18">
    <mergeCell ref="A2:H2"/>
    <mergeCell ref="A3:H3"/>
    <mergeCell ref="B6:F6"/>
    <mergeCell ref="B7:F7"/>
    <mergeCell ref="B19:F19"/>
    <mergeCell ref="B20:F20"/>
    <mergeCell ref="B21:F21"/>
    <mergeCell ref="D30:F30"/>
    <mergeCell ref="D31:F31"/>
    <mergeCell ref="D32:F32"/>
    <mergeCell ref="D33:F33"/>
    <mergeCell ref="B22:F22"/>
    <mergeCell ref="D24:F24"/>
    <mergeCell ref="D25:F25"/>
    <mergeCell ref="D26:F26"/>
    <mergeCell ref="D27:F27"/>
    <mergeCell ref="D28:F28"/>
    <mergeCell ref="D29:F29"/>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2025-11-28T16:53:16Z</dcterms:created>
</cp:coreProperties>
</file>